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150" windowHeight="1605" tabRatio="966"/>
  </bookViews>
  <sheets>
    <sheet name="Центральная 1" sheetId="46" r:id="rId1"/>
    <sheet name="Центральная 2" sheetId="47" r:id="rId2"/>
    <sheet name="Центральная 3 " sheetId="25" r:id="rId3"/>
    <sheet name="Центральная 4" sheetId="27" r:id="rId4"/>
    <sheet name="Центральная 5" sheetId="52" r:id="rId5"/>
    <sheet name="Центральная 6" sheetId="48" r:id="rId6"/>
    <sheet name="Центральная 7" sheetId="49" r:id="rId7"/>
    <sheet name="Центральная 8 " sheetId="31" r:id="rId8"/>
    <sheet name="Центральная 9" sheetId="50" r:id="rId9"/>
    <sheet name="Центральная 10" sheetId="55" r:id="rId10"/>
    <sheet name="Центральная 11" sheetId="51" r:id="rId11"/>
    <sheet name="Центральная12" sheetId="54" r:id="rId12"/>
    <sheet name="Центральная 13" sheetId="53" r:id="rId13"/>
    <sheet name="Центральная 23" sheetId="56" r:id="rId14"/>
    <sheet name="Центральная 24" sheetId="57" r:id="rId15"/>
    <sheet name="Центральная 25" sheetId="40" r:id="rId16"/>
    <sheet name="Центральная 27" sheetId="41" r:id="rId17"/>
    <sheet name="Центральная 29 " sheetId="43" r:id="rId18"/>
    <sheet name="Шоссейная 40" sheetId="44" r:id="rId19"/>
    <sheet name="Шоссейная 40А" sheetId="45" r:id="rId20"/>
  </sheets>
  <calcPr calcId="124519"/>
</workbook>
</file>

<file path=xl/calcChain.xml><?xml version="1.0" encoding="utf-8"?>
<calcChain xmlns="http://schemas.openxmlformats.org/spreadsheetml/2006/main">
  <c r="E18" i="31"/>
  <c r="B18"/>
  <c r="C18"/>
  <c r="E19"/>
  <c r="E20"/>
  <c r="B19" i="25"/>
  <c r="C19"/>
  <c r="E19"/>
  <c r="E20"/>
  <c r="E21"/>
  <c r="B19" i="46"/>
  <c r="C19"/>
  <c r="E19"/>
  <c r="E20"/>
  <c r="E21"/>
</calcChain>
</file>

<file path=xl/sharedStrings.xml><?xml version="1.0" encoding="utf-8"?>
<sst xmlns="http://schemas.openxmlformats.org/spreadsheetml/2006/main" count="532" uniqueCount="126">
  <si>
    <t>Адрес: ул. Центральная 1</t>
  </si>
  <si>
    <t>Начислено</t>
  </si>
  <si>
    <t>Оплачено</t>
  </si>
  <si>
    <t>Адрес: ул. Центральная 9</t>
  </si>
  <si>
    <t>Адрес: ул. Центральная 11</t>
  </si>
  <si>
    <t>Адрес: ул. Центральная 12</t>
  </si>
  <si>
    <t>Содержание жилого помещения</t>
  </si>
  <si>
    <t>Всего: начислено/оплачено</t>
  </si>
  <si>
    <t>ДОХОДЫ</t>
  </si>
  <si>
    <t>РАСХОДЫ</t>
  </si>
  <si>
    <t>Статья</t>
  </si>
  <si>
    <t>Согласно Постановления Правительства РФ от 03.04.2013 №290 "О минимальном перечне услуг и работ, необходимых для обеспечения надлежащего содержания общего имущества в МКД и порядке их оказания и выполнения"</t>
  </si>
  <si>
    <t>ВСЕГО</t>
  </si>
  <si>
    <t>в т.ч. остаток по Содержанию жил. помещения</t>
  </si>
  <si>
    <t>Текущий ремонт</t>
  </si>
  <si>
    <t>Выполнено (руб.)</t>
  </si>
  <si>
    <t>в т.ч. остаток по Текущему ремонту</t>
  </si>
  <si>
    <t>Итого  статья "Текущий ремонт"</t>
  </si>
  <si>
    <t>Итого статья "Содержание"</t>
  </si>
  <si>
    <t>Адрес: ул. Центральная 2</t>
  </si>
  <si>
    <t>Адрес: ул. Центральная 3</t>
  </si>
  <si>
    <t>Общая жилая площадь дома-737 м2</t>
  </si>
  <si>
    <t>Адрес: ул. Центральная 4</t>
  </si>
  <si>
    <t>Общая жилая площадь дома-611,5 м2</t>
  </si>
  <si>
    <t>Адрес: ул. Центральная 5</t>
  </si>
  <si>
    <t>Адрес: ул. Центральная 6</t>
  </si>
  <si>
    <t>Общая жилая площадь дома-629,5 м2</t>
  </si>
  <si>
    <t>Адрес: ул. Центральная 7</t>
  </si>
  <si>
    <t>Общая жилая площадь дома-629,2 м2</t>
  </si>
  <si>
    <t>Адрес: ул. Центральная 8</t>
  </si>
  <si>
    <t>Общая жилая площадь дома-605,7 м2</t>
  </si>
  <si>
    <t>Общая жилая площадь дома-2716,5 м2</t>
  </si>
  <si>
    <t>Адрес: ул. Центральная 10</t>
  </si>
  <si>
    <t>Общая жилая площадь дома-3241,6 м2</t>
  </si>
  <si>
    <t>Адрес: ул. Центральная 13</t>
  </si>
  <si>
    <t>Адрес: ул. Центральная 23</t>
  </si>
  <si>
    <t>Общая жилая площадь дома-1759,6 м2</t>
  </si>
  <si>
    <t>Адрес: ул. Центральная 24</t>
  </si>
  <si>
    <t>Адрес: ул. Центральная 25</t>
  </si>
  <si>
    <t>Общая жилая площадь дома - 501,2 м2</t>
  </si>
  <si>
    <t>Адрес: ул. Центральная 27</t>
  </si>
  <si>
    <t>Общая жилая площадь дома - 1304,1 м2</t>
  </si>
  <si>
    <t>Адрес: ул. Центральная 29</t>
  </si>
  <si>
    <t>Общая жилая площадь дома - 988,6 м2</t>
  </si>
  <si>
    <t>Адрес: ул. Шоссейная, 40</t>
  </si>
  <si>
    <t>Адрес: ул. Шоссейная, 40А</t>
  </si>
  <si>
    <t>Общая жилая площадь дома - 1109,9 м2</t>
  </si>
  <si>
    <t>Общая жилая площадь дома - 1312,3 м2</t>
  </si>
  <si>
    <t>Общая жилая площадь дома-629,1 м2</t>
  </si>
  <si>
    <t>Общая жилая площадь дома-623,6 м2</t>
  </si>
  <si>
    <t xml:space="preserve"> 34,02 р/м2     34,02 р/м2</t>
  </si>
  <si>
    <t>Общая жилая площадь дома-3232,9 м2</t>
  </si>
  <si>
    <t>Общая жилая площадь дома-3603,3 м2</t>
  </si>
  <si>
    <t>Общая жилая площадь дома-896,7 м2</t>
  </si>
  <si>
    <t>,</t>
  </si>
  <si>
    <t>Общая жилая площадь дома-449 м2</t>
  </si>
  <si>
    <t>Отчет о финансово-хозяйственной деятельности МКД за 2023г.</t>
  </si>
  <si>
    <t>Сальдо на 01.01.2023</t>
  </si>
  <si>
    <t xml:space="preserve">Утвержденный тариф с 01/09/2022       с 01/09/2023                                  </t>
  </si>
  <si>
    <t xml:space="preserve"> 28,03 р/м2     30,83 р/м2</t>
  </si>
  <si>
    <t>Общий остаток: содержание+текущий ремонт на 01.01.2024</t>
  </si>
  <si>
    <t xml:space="preserve">Утвержденный тариф с 01/09/2022           с 01/09/2023                                  </t>
  </si>
  <si>
    <t xml:space="preserve">Утвержденный тариф с 01/09/2022                                с 01/09/2023                                  </t>
  </si>
  <si>
    <t xml:space="preserve">Утвержденный тариф с 01/09/2022                с 01/09/2023                                  </t>
  </si>
  <si>
    <t xml:space="preserve">Утвержденный тариф    с 01/09/2022               с 01/09/2023                                  </t>
  </si>
  <si>
    <t xml:space="preserve">Утвержденный тариф                                                                      с 01/09/2022                                                    с 01/09/2023                                  </t>
  </si>
  <si>
    <t xml:space="preserve">Утвержденный тариф                                   с 01/09/2022                                                                                  с 01/09/2023                                  </t>
  </si>
  <si>
    <t xml:space="preserve">                     Утвержденный тариф                            с 01/09/2022                                                                с 01/09/2023                                  </t>
  </si>
  <si>
    <t xml:space="preserve"> Утвержденный тариф                                                                               с 01/09/2022                                                           с 01/09/2023                                  </t>
  </si>
  <si>
    <t xml:space="preserve">Утвержденный тариф с 01/09/2022                       с 01/09/2023                                  </t>
  </si>
  <si>
    <t xml:space="preserve"> 26,21 р/м2     28,83 р/м2</t>
  </si>
  <si>
    <t xml:space="preserve"> 25,01 р/м2     27,51 р/м2</t>
  </si>
  <si>
    <t xml:space="preserve"> 24,21 р/м2     26,63 р/м2</t>
  </si>
  <si>
    <t xml:space="preserve"> 25,14 р/м2     27,65 р/м2</t>
  </si>
  <si>
    <t xml:space="preserve"> 24,76 р/м2     27,24 р/м2</t>
  </si>
  <si>
    <t xml:space="preserve"> 25,18 р/м2     27,70р/м2</t>
  </si>
  <si>
    <t xml:space="preserve"> 25,28 р/м2     27,81 р/м2</t>
  </si>
  <si>
    <t>Общая жилая площадь дома-3165,8 м2</t>
  </si>
  <si>
    <t xml:space="preserve"> 26,54 р/м2     29,19 р/м2</t>
  </si>
  <si>
    <t xml:space="preserve"> 26,75 р/м2     29,43 р/м2</t>
  </si>
  <si>
    <t xml:space="preserve"> 26,22 р/м2     28,84 р/м2</t>
  </si>
  <si>
    <t xml:space="preserve"> 26,27 р/м2     28,90 р/м2</t>
  </si>
  <si>
    <t xml:space="preserve"> 24,02 р/м2     26,42 р/м2</t>
  </si>
  <si>
    <t xml:space="preserve"> 22,72 р/м2     24,99 р/м2</t>
  </si>
  <si>
    <t xml:space="preserve"> 25,47 р/м2     28,02 р/м2</t>
  </si>
  <si>
    <t xml:space="preserve"> 22,34 р/м2     24,57 р/м2</t>
  </si>
  <si>
    <t xml:space="preserve"> 22,11 р/м2     28,11 р/м2</t>
  </si>
  <si>
    <t xml:space="preserve"> 21,89 р/м2     25,89 р/м2</t>
  </si>
  <si>
    <t>Установка термоманометров (3 шт)</t>
  </si>
  <si>
    <t>Работы по текущему ремонту (Установка термоманометров 3 шт)</t>
  </si>
  <si>
    <t>Работы по текущему ремонту (Установка термоманометров 2 шт)</t>
  </si>
  <si>
    <t xml:space="preserve">Косметический ремонт п.№2 </t>
  </si>
  <si>
    <t>Работы по текущему ремонту (установка термоманометров 2 шт)</t>
  </si>
  <si>
    <t>Установка дверного доводчика</t>
  </si>
  <si>
    <t>Ремонт цоколя</t>
  </si>
  <si>
    <t>Работы по текущему ремонту системы ХВС</t>
  </si>
  <si>
    <t>Работы по текущему ремонту ситемы ХВС (кв.1)</t>
  </si>
  <si>
    <t>Работы по текущему ремонту (установка доводчика)</t>
  </si>
  <si>
    <t>Герметизация межпанельных швов (173м)</t>
  </si>
  <si>
    <t>Частич.ремонт цоколя</t>
  </si>
  <si>
    <t xml:space="preserve">Частичное восстановление отмостки </t>
  </si>
  <si>
    <t>Косм. ремонт подъезда №3</t>
  </si>
  <si>
    <t>Работы по тек.ремонту (электрика)</t>
  </si>
  <si>
    <t>Работы по тек.ремонту (канализация)</t>
  </si>
  <si>
    <t>Работы по тек.ремонту (кровля)</t>
  </si>
  <si>
    <t>Установка термоманометров (2 шт)</t>
  </si>
  <si>
    <t xml:space="preserve">Герметизация межпанельных швов </t>
  </si>
  <si>
    <t>Работы по текущему ремонту (электрика-греющий кабель)</t>
  </si>
  <si>
    <t xml:space="preserve">Частич.ремонт кровли </t>
  </si>
  <si>
    <t>Работы по текущему ремонту:                        кровля</t>
  </si>
  <si>
    <t>электрика</t>
  </si>
  <si>
    <t>доводчик</t>
  </si>
  <si>
    <t xml:space="preserve">почтовые ящики </t>
  </si>
  <si>
    <t>кровля</t>
  </si>
  <si>
    <t>Ремонт крылец 1,2,3</t>
  </si>
  <si>
    <t>Ремонт отмостки  (25 п.м.)</t>
  </si>
  <si>
    <t>отопление</t>
  </si>
  <si>
    <t>Работы по текущему ремонту:                          отопление</t>
  </si>
  <si>
    <t>Укладка тротуарной плитки</t>
  </si>
  <si>
    <t>Установка датчиков движения (20шт)</t>
  </si>
  <si>
    <t>Ремонт крыльца</t>
  </si>
  <si>
    <t>Работы по текущему ремонту:                          откосы, стена</t>
  </si>
  <si>
    <t xml:space="preserve">Утвержденный тариф                                  с 01/09/2022                                                            с 01/09/2023                                  </t>
  </si>
  <si>
    <t xml:space="preserve">Утвержденный тариф                                  с 01/09/2022                                                        с 01/09/2023                                  </t>
  </si>
  <si>
    <t>Работы по текущему ремонту:                          ХВС</t>
  </si>
  <si>
    <r>
      <t xml:space="preserve">Работы по текущему ремонту:                          </t>
    </r>
    <r>
      <rPr>
        <sz val="9"/>
        <rFont val="Cambria"/>
        <family val="1"/>
        <charset val="204"/>
      </rPr>
      <t>отопление</t>
    </r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</si>
</sst>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04"/>
    </font>
    <font>
      <b/>
      <sz val="9"/>
      <name val="Cambria"/>
      <family val="1"/>
      <charset val="204"/>
    </font>
    <font>
      <sz val="9"/>
      <name val="Cambria"/>
      <family val="1"/>
      <charset val="204"/>
    </font>
    <font>
      <sz val="8"/>
      <name val="Cambria"/>
      <family val="1"/>
      <charset val="204"/>
    </font>
    <font>
      <sz val="10"/>
      <name val="Cambria"/>
      <family val="1"/>
      <charset val="204"/>
    </font>
    <font>
      <sz val="9"/>
      <name val="Arial"/>
      <family val="2"/>
      <charset val="204"/>
    </font>
    <font>
      <sz val="9"/>
      <name val="Cambria"/>
      <family val="1"/>
      <charset val="204"/>
    </font>
    <font>
      <sz val="9"/>
      <name val="Cambria"/>
      <family val="1"/>
      <charset val="204"/>
      <scheme val="major"/>
    </font>
    <font>
      <sz val="10"/>
      <color theme="1"/>
      <name val="Cambria"/>
      <family val="1"/>
      <charset val="204"/>
    </font>
    <font>
      <sz val="9"/>
      <color theme="1"/>
      <name val="Arial"/>
      <family val="2"/>
      <charset val="204"/>
    </font>
    <font>
      <sz val="9"/>
      <color rgb="FF000000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distributed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4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distributed"/>
    </xf>
    <xf numFmtId="0" fontId="7" fillId="0" borderId="0" xfId="0" applyFont="1"/>
    <xf numFmtId="0" fontId="7" fillId="3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4" fontId="2" fillId="0" borderId="0" xfId="0" applyNumberFormat="1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 applyProtection="1">
      <alignment horizontal="left" vertical="distributed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vertical="distributed" wrapText="1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7" fillId="3" borderId="1" xfId="0" applyFont="1" applyFill="1" applyBorder="1" applyAlignment="1" applyProtection="1">
      <alignment horizontal="left" wrapText="1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vertical="distributed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distributed" wrapText="1"/>
    </xf>
    <xf numFmtId="0" fontId="13" fillId="0" borderId="1" xfId="0" applyFont="1" applyBorder="1"/>
    <xf numFmtId="4" fontId="1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distributed" wrapText="1"/>
    </xf>
    <xf numFmtId="0" fontId="7" fillId="0" borderId="1" xfId="0" applyFont="1" applyFill="1" applyBorder="1" applyAlignment="1" applyProtection="1">
      <alignment horizontal="left"/>
      <protection locked="0"/>
    </xf>
    <xf numFmtId="0" fontId="11" fillId="3" borderId="1" xfId="0" applyFont="1" applyFill="1" applyBorder="1"/>
    <xf numFmtId="0" fontId="7" fillId="3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distributed"/>
    </xf>
    <xf numFmtId="4" fontId="2" fillId="0" borderId="1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C1C1C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E22"/>
  <sheetViews>
    <sheetView tabSelected="1" workbookViewId="0">
      <selection activeCell="G6" sqref="G6"/>
    </sheetView>
  </sheetViews>
  <sheetFormatPr defaultColWidth="11.5703125" defaultRowHeight="12.75" customHeight="1"/>
  <cols>
    <col min="1" max="1" width="23.42578125" style="1" customWidth="1"/>
    <col min="2" max="2" width="11.42578125" style="13" customWidth="1"/>
    <col min="3" max="3" width="12.7109375" style="13" customWidth="1"/>
    <col min="4" max="4" width="30.28515625" style="1" customWidth="1"/>
    <col min="5" max="5" width="10.85546875" style="14" customWidth="1"/>
    <col min="6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0</v>
      </c>
      <c r="B2" s="64"/>
      <c r="C2" s="64"/>
      <c r="D2" s="64"/>
      <c r="E2" s="65"/>
    </row>
    <row r="3" spans="1:5" ht="27" customHeight="1">
      <c r="A3" s="66" t="s">
        <v>55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-117459.76</v>
      </c>
      <c r="D4" s="3" t="s">
        <v>58</v>
      </c>
      <c r="E4" s="4" t="s">
        <v>59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154177.88</v>
      </c>
      <c r="C7" s="8">
        <v>143233.12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88002.61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24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88002.61</v>
      </c>
    </row>
    <row r="13" spans="1:5" ht="21" customHeight="1">
      <c r="A13" s="54"/>
      <c r="B13" s="56"/>
      <c r="C13" s="56"/>
      <c r="D13" s="61" t="s">
        <v>14</v>
      </c>
      <c r="E13" s="62"/>
    </row>
    <row r="14" spans="1:5" s="16" customFormat="1" ht="19.5" customHeight="1">
      <c r="A14" s="54"/>
      <c r="B14" s="56"/>
      <c r="C14" s="56"/>
      <c r="D14" s="31" t="s">
        <v>88</v>
      </c>
      <c r="E14" s="23">
        <v>5991</v>
      </c>
    </row>
    <row r="15" spans="1:5" s="16" customFormat="1" ht="16.5" customHeight="1">
      <c r="A15" s="54"/>
      <c r="B15" s="56"/>
      <c r="C15" s="56"/>
      <c r="D15" s="17"/>
      <c r="E15" s="23"/>
    </row>
    <row r="16" spans="1:5" s="16" customFormat="1" ht="18.75" customHeight="1">
      <c r="A16" s="54"/>
      <c r="B16" s="56"/>
      <c r="C16" s="56"/>
      <c r="D16" s="18"/>
      <c r="E16" s="23"/>
    </row>
    <row r="17" spans="1:5" ht="12.75" customHeight="1">
      <c r="A17" s="54"/>
      <c r="B17" s="56"/>
      <c r="C17" s="56"/>
      <c r="D17" s="11"/>
      <c r="E17" s="9"/>
    </row>
    <row r="18" spans="1:5" ht="12.75" customHeight="1">
      <c r="A18" s="55"/>
      <c r="B18" s="56"/>
      <c r="C18" s="56"/>
      <c r="D18" s="10" t="s">
        <v>17</v>
      </c>
      <c r="E18" s="6">
        <v>5991</v>
      </c>
    </row>
    <row r="19" spans="1:5" ht="18" customHeight="1">
      <c r="A19" s="10" t="s">
        <v>7</v>
      </c>
      <c r="B19" s="6">
        <f>B7</f>
        <v>154177.88</v>
      </c>
      <c r="C19" s="6">
        <f>C7</f>
        <v>143233.12</v>
      </c>
      <c r="D19" s="5" t="s">
        <v>12</v>
      </c>
      <c r="E19" s="6">
        <f>E12+E18</f>
        <v>93993.61</v>
      </c>
    </row>
    <row r="20" spans="1:5" ht="24.75" customHeight="1">
      <c r="A20" s="48" t="s">
        <v>60</v>
      </c>
      <c r="B20" s="48"/>
      <c r="C20" s="48"/>
      <c r="D20" s="48"/>
      <c r="E20" s="12">
        <f>C4+C19-E19</f>
        <v>-68220.25</v>
      </c>
    </row>
    <row r="21" spans="1:5" ht="12.75" hidden="1" customHeight="1">
      <c r="A21" s="49" t="s">
        <v>13</v>
      </c>
      <c r="B21" s="50"/>
      <c r="C21" s="50"/>
      <c r="D21" s="51"/>
      <c r="E21" s="6">
        <f>E20-E22</f>
        <v>12754.789999999994</v>
      </c>
    </row>
    <row r="22" spans="1:5" ht="12.75" hidden="1" customHeight="1">
      <c r="A22" s="52" t="s">
        <v>16</v>
      </c>
      <c r="B22" s="52"/>
      <c r="C22" s="52"/>
      <c r="D22" s="52"/>
      <c r="E22" s="9">
        <v>-80975.039999999994</v>
      </c>
    </row>
  </sheetData>
  <mergeCells count="16">
    <mergeCell ref="A1:E1"/>
    <mergeCell ref="A2:E2"/>
    <mergeCell ref="A3:E3"/>
    <mergeCell ref="A4:B4"/>
    <mergeCell ref="A5:C5"/>
    <mergeCell ref="D5:E5"/>
    <mergeCell ref="A20:D20"/>
    <mergeCell ref="A21:D21"/>
    <mergeCell ref="A22:D22"/>
    <mergeCell ref="D7:E7"/>
    <mergeCell ref="A8:A18"/>
    <mergeCell ref="B8:B18"/>
    <mergeCell ref="C8:C18"/>
    <mergeCell ref="D8:D11"/>
    <mergeCell ref="E8:E11"/>
    <mergeCell ref="D13:E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3"/>
  <sheetViews>
    <sheetView workbookViewId="0">
      <selection activeCell="E16" sqref="A1:E23"/>
    </sheetView>
  </sheetViews>
  <sheetFormatPr defaultColWidth="11.5703125" defaultRowHeight="12"/>
  <cols>
    <col min="1" max="1" width="23.85546875" style="1" customWidth="1"/>
    <col min="2" max="3" width="11" style="13" customWidth="1"/>
    <col min="4" max="4" width="31" style="1" customWidth="1"/>
    <col min="5" max="5" width="11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32</v>
      </c>
      <c r="B2" s="64"/>
      <c r="C2" s="64"/>
      <c r="D2" s="64"/>
      <c r="E2" s="65"/>
    </row>
    <row r="3" spans="1:5" ht="27" customHeight="1">
      <c r="A3" s="66" t="s">
        <v>77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75351.259999999995</v>
      </c>
      <c r="D4" s="3" t="s">
        <v>123</v>
      </c>
      <c r="E4" s="4" t="s">
        <v>78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1041801.44</v>
      </c>
      <c r="C7" s="8">
        <v>1053112.8899999999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896509.22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17.2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896509.22</v>
      </c>
    </row>
    <row r="13" spans="1:5" ht="22.5" customHeight="1">
      <c r="A13" s="54"/>
      <c r="B13" s="56"/>
      <c r="C13" s="56"/>
      <c r="D13" s="74" t="s">
        <v>14</v>
      </c>
      <c r="E13" s="62"/>
    </row>
    <row r="14" spans="1:5" ht="17.25" customHeight="1">
      <c r="A14" s="54"/>
      <c r="B14" s="56"/>
      <c r="C14" s="73"/>
      <c r="D14" s="28" t="s">
        <v>100</v>
      </c>
      <c r="E14" s="27">
        <v>152938</v>
      </c>
    </row>
    <row r="15" spans="1:5" ht="13.5" customHeight="1">
      <c r="A15" s="54"/>
      <c r="B15" s="56"/>
      <c r="C15" s="56"/>
      <c r="D15" s="28" t="s">
        <v>101</v>
      </c>
      <c r="E15" s="27">
        <v>221147</v>
      </c>
    </row>
    <row r="16" spans="1:5" ht="14.25" customHeight="1">
      <c r="A16" s="54"/>
      <c r="B16" s="56"/>
      <c r="C16" s="56"/>
      <c r="D16" s="28" t="s">
        <v>102</v>
      </c>
      <c r="E16" s="27">
        <v>5473</v>
      </c>
    </row>
    <row r="17" spans="1:6" ht="27.75" customHeight="1">
      <c r="A17" s="54"/>
      <c r="B17" s="56"/>
      <c r="C17" s="56"/>
      <c r="D17" s="28" t="s">
        <v>103</v>
      </c>
      <c r="E17" s="27">
        <v>8605</v>
      </c>
    </row>
    <row r="18" spans="1:6" ht="16.5" customHeight="1">
      <c r="A18" s="54"/>
      <c r="B18" s="56"/>
      <c r="C18" s="56"/>
      <c r="D18" s="28" t="s">
        <v>104</v>
      </c>
      <c r="E18" s="27">
        <v>9780</v>
      </c>
    </row>
    <row r="19" spans="1:6" ht="12.75" customHeight="1">
      <c r="A19" s="55"/>
      <c r="B19" s="56"/>
      <c r="C19" s="56"/>
      <c r="D19" s="10" t="s">
        <v>17</v>
      </c>
      <c r="E19" s="6">
        <v>397943</v>
      </c>
      <c r="F19" s="19"/>
    </row>
    <row r="20" spans="1:6" ht="12.75" customHeight="1">
      <c r="A20" s="10" t="s">
        <v>7</v>
      </c>
      <c r="B20" s="6">
        <v>1041801.44</v>
      </c>
      <c r="C20" s="6">
        <v>1053112.8899999999</v>
      </c>
      <c r="D20" s="5" t="s">
        <v>12</v>
      </c>
      <c r="E20" s="6">
        <v>1294452.22</v>
      </c>
    </row>
    <row r="21" spans="1:6" ht="12.75" customHeight="1">
      <c r="A21" s="48" t="s">
        <v>60</v>
      </c>
      <c r="B21" s="48"/>
      <c r="C21" s="48"/>
      <c r="D21" s="48"/>
      <c r="E21" s="12">
        <v>-165988.07000000007</v>
      </c>
      <c r="F21" s="19"/>
    </row>
    <row r="22" spans="1:6" ht="12.75" hidden="1" customHeight="1">
      <c r="A22" s="49" t="s">
        <v>13</v>
      </c>
      <c r="B22" s="50"/>
      <c r="C22" s="50"/>
      <c r="D22" s="51"/>
      <c r="E22" s="6">
        <v>-27306.580000000075</v>
      </c>
    </row>
    <row r="23" spans="1:6" ht="12.75" hidden="1" customHeight="1">
      <c r="A23" s="52" t="s">
        <v>16</v>
      </c>
      <c r="B23" s="52"/>
      <c r="C23" s="52"/>
      <c r="D23" s="52"/>
      <c r="E23" s="9">
        <v>-138681.49</v>
      </c>
      <c r="F23" s="19"/>
    </row>
  </sheetData>
  <mergeCells count="16">
    <mergeCell ref="A21:D21"/>
    <mergeCell ref="A22:D22"/>
    <mergeCell ref="A23:D23"/>
    <mergeCell ref="D7:E7"/>
    <mergeCell ref="A8:A19"/>
    <mergeCell ref="B8:B19"/>
    <mergeCell ref="C8:C19"/>
    <mergeCell ref="D8:D11"/>
    <mergeCell ref="E8:E11"/>
    <mergeCell ref="D13:E13"/>
    <mergeCell ref="A1:E1"/>
    <mergeCell ref="A2:E2"/>
    <mergeCell ref="A3:E3"/>
    <mergeCell ref="A4:B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4"/>
  <sheetViews>
    <sheetView workbookViewId="0">
      <selection activeCell="E16" sqref="A1:E24"/>
    </sheetView>
  </sheetViews>
  <sheetFormatPr defaultColWidth="11.5703125" defaultRowHeight="12"/>
  <cols>
    <col min="1" max="1" width="23.42578125" style="1" customWidth="1"/>
    <col min="2" max="2" width="11.28515625" style="13" customWidth="1"/>
    <col min="3" max="3" width="11" style="13" customWidth="1"/>
    <col min="4" max="4" width="31.85546875" style="1" customWidth="1"/>
    <col min="5" max="5" width="11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4</v>
      </c>
      <c r="B2" s="64"/>
      <c r="C2" s="64"/>
      <c r="D2" s="64"/>
      <c r="E2" s="65"/>
    </row>
    <row r="3" spans="1:5" ht="27" customHeight="1">
      <c r="A3" s="66" t="s">
        <v>33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-456840.45</v>
      </c>
      <c r="D4" s="3" t="s">
        <v>63</v>
      </c>
      <c r="E4" s="4" t="s">
        <v>79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1075304.6399999999</v>
      </c>
      <c r="C7" s="8">
        <v>992374.01</v>
      </c>
      <c r="D7" s="53" t="s">
        <v>6</v>
      </c>
      <c r="E7" s="53"/>
    </row>
    <row r="8" spans="1:5" ht="12.75" customHeight="1">
      <c r="A8" s="54"/>
      <c r="B8" s="56"/>
      <c r="C8" s="56" t="s">
        <v>54</v>
      </c>
      <c r="D8" s="57" t="s">
        <v>11</v>
      </c>
      <c r="E8" s="58">
        <v>902236.61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12.7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902236.61</v>
      </c>
    </row>
    <row r="13" spans="1:5" ht="22.5" customHeight="1">
      <c r="A13" s="54"/>
      <c r="B13" s="56"/>
      <c r="C13" s="56"/>
      <c r="D13" s="61" t="s">
        <v>14</v>
      </c>
      <c r="E13" s="62"/>
    </row>
    <row r="14" spans="1:5" ht="15.75" customHeight="1">
      <c r="A14" s="54"/>
      <c r="B14" s="56"/>
      <c r="C14" s="56"/>
      <c r="D14" s="35" t="s">
        <v>114</v>
      </c>
      <c r="E14" s="75">
        <v>99082</v>
      </c>
    </row>
    <row r="15" spans="1:5" ht="12.75" customHeight="1">
      <c r="A15" s="54"/>
      <c r="B15" s="56"/>
      <c r="C15" s="56"/>
      <c r="D15" s="37" t="s">
        <v>115</v>
      </c>
      <c r="E15" s="76"/>
    </row>
    <row r="16" spans="1:5" ht="25.5" customHeight="1">
      <c r="A16" s="54"/>
      <c r="B16" s="56"/>
      <c r="C16" s="56"/>
      <c r="D16" s="39" t="s">
        <v>109</v>
      </c>
      <c r="E16" s="47">
        <v>95643</v>
      </c>
    </row>
    <row r="17" spans="1:6" ht="16.5" customHeight="1">
      <c r="A17" s="54"/>
      <c r="B17" s="56"/>
      <c r="C17" s="56"/>
      <c r="D17" s="35" t="s">
        <v>116</v>
      </c>
      <c r="E17" s="47">
        <v>6898</v>
      </c>
    </row>
    <row r="18" spans="1:6" ht="15" customHeight="1">
      <c r="A18" s="54"/>
      <c r="B18" s="56"/>
      <c r="C18" s="56"/>
      <c r="D18" s="35" t="s">
        <v>110</v>
      </c>
      <c r="E18" s="47">
        <v>64927</v>
      </c>
    </row>
    <row r="19" spans="1:6" ht="15" customHeight="1">
      <c r="A19" s="54"/>
      <c r="B19" s="56"/>
      <c r="C19" s="56"/>
      <c r="D19" s="35" t="s">
        <v>111</v>
      </c>
      <c r="E19" s="47">
        <v>5123</v>
      </c>
    </row>
    <row r="20" spans="1:6" ht="12.75" customHeight="1">
      <c r="A20" s="55"/>
      <c r="B20" s="56"/>
      <c r="C20" s="56"/>
      <c r="D20" s="10" t="s">
        <v>17</v>
      </c>
      <c r="E20" s="6">
        <v>271673</v>
      </c>
    </row>
    <row r="21" spans="1:6" ht="12.75" customHeight="1">
      <c r="A21" s="10" t="s">
        <v>7</v>
      </c>
      <c r="B21" s="6">
        <v>1075304.6399999999</v>
      </c>
      <c r="C21" s="6">
        <v>992374.01</v>
      </c>
      <c r="D21" s="5" t="s">
        <v>12</v>
      </c>
      <c r="E21" s="6">
        <v>1173909.6099999999</v>
      </c>
      <c r="F21" s="19"/>
    </row>
    <row r="22" spans="1:6" ht="12.75" customHeight="1">
      <c r="A22" s="48" t="s">
        <v>60</v>
      </c>
      <c r="B22" s="48"/>
      <c r="C22" s="48"/>
      <c r="D22" s="48"/>
      <c r="E22" s="12">
        <v>-638376.04999999981</v>
      </c>
      <c r="F22" s="19"/>
    </row>
    <row r="23" spans="1:6" ht="12.75" hidden="1" customHeight="1">
      <c r="A23" s="49" t="s">
        <v>13</v>
      </c>
      <c r="B23" s="50"/>
      <c r="C23" s="50"/>
      <c r="D23" s="51"/>
      <c r="E23" s="6">
        <v>-289821.26999999979</v>
      </c>
    </row>
    <row r="24" spans="1:6" ht="12.75" hidden="1" customHeight="1">
      <c r="A24" s="52" t="s">
        <v>16</v>
      </c>
      <c r="B24" s="52"/>
      <c r="C24" s="52"/>
      <c r="D24" s="52"/>
      <c r="E24" s="9">
        <v>-348554.78</v>
      </c>
    </row>
  </sheetData>
  <mergeCells count="17">
    <mergeCell ref="D13:E13"/>
    <mergeCell ref="A1:E1"/>
    <mergeCell ref="A2:E2"/>
    <mergeCell ref="A3:E3"/>
    <mergeCell ref="A4:B4"/>
    <mergeCell ref="A5:C5"/>
    <mergeCell ref="D5:E5"/>
    <mergeCell ref="E14:E15"/>
    <mergeCell ref="A22:D22"/>
    <mergeCell ref="A23:D23"/>
    <mergeCell ref="A24:D24"/>
    <mergeCell ref="D7:E7"/>
    <mergeCell ref="A8:A20"/>
    <mergeCell ref="B8:B20"/>
    <mergeCell ref="C8:C20"/>
    <mergeCell ref="D8:D11"/>
    <mergeCell ref="E8:E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5"/>
  <sheetViews>
    <sheetView workbookViewId="0">
      <selection activeCell="E15" sqref="A1:E25"/>
    </sheetView>
  </sheetViews>
  <sheetFormatPr defaultColWidth="11.5703125" defaultRowHeight="12"/>
  <cols>
    <col min="1" max="1" width="24.5703125" style="1" customWidth="1"/>
    <col min="2" max="2" width="11.140625" style="13" customWidth="1"/>
    <col min="3" max="3" width="11.28515625" style="13" customWidth="1"/>
    <col min="4" max="4" width="30.28515625" style="1" customWidth="1"/>
    <col min="5" max="5" width="11.4257812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5</v>
      </c>
      <c r="B2" s="64"/>
      <c r="C2" s="64"/>
      <c r="D2" s="64"/>
      <c r="E2" s="65"/>
    </row>
    <row r="3" spans="1:5" ht="27" customHeight="1">
      <c r="A3" s="66" t="s">
        <v>51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-133915.46</v>
      </c>
      <c r="D4" s="3" t="s">
        <v>64</v>
      </c>
      <c r="E4" s="4" t="s">
        <v>80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1051080.32</v>
      </c>
      <c r="C7" s="8">
        <v>1039320.82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1154790.8899999999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12.7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1154790.8899999999</v>
      </c>
    </row>
    <row r="13" spans="1:5" ht="22.5" customHeight="1">
      <c r="A13" s="54"/>
      <c r="B13" s="56"/>
      <c r="C13" s="56"/>
      <c r="D13" s="61" t="s">
        <v>14</v>
      </c>
      <c r="E13" s="62"/>
    </row>
    <row r="14" spans="1:5" ht="18" customHeight="1">
      <c r="A14" s="54"/>
      <c r="B14" s="56"/>
      <c r="C14" s="56"/>
      <c r="D14" s="37" t="s">
        <v>106</v>
      </c>
      <c r="E14" s="38">
        <v>249949</v>
      </c>
    </row>
    <row r="15" spans="1:5" ht="27.75" customHeight="1">
      <c r="A15" s="54"/>
      <c r="B15" s="56"/>
      <c r="C15" s="56"/>
      <c r="D15" s="39" t="s">
        <v>109</v>
      </c>
      <c r="E15" s="33">
        <v>33386</v>
      </c>
    </row>
    <row r="16" spans="1:5" ht="18" customHeight="1">
      <c r="A16" s="54"/>
      <c r="B16" s="56"/>
      <c r="C16" s="56"/>
      <c r="D16" s="35" t="s">
        <v>110</v>
      </c>
      <c r="E16" s="33">
        <v>7776</v>
      </c>
    </row>
    <row r="17" spans="1:6" ht="20.25" customHeight="1">
      <c r="A17" s="54"/>
      <c r="B17" s="56"/>
      <c r="C17" s="56"/>
      <c r="D17" s="35" t="s">
        <v>111</v>
      </c>
      <c r="E17" s="33">
        <v>5123</v>
      </c>
    </row>
    <row r="18" spans="1:6" ht="19.5" customHeight="1">
      <c r="A18" s="54"/>
      <c r="B18" s="56"/>
      <c r="C18" s="56"/>
      <c r="D18" s="35" t="s">
        <v>112</v>
      </c>
      <c r="E18" s="33">
        <v>2971</v>
      </c>
    </row>
    <row r="19" spans="1:6" ht="18" customHeight="1">
      <c r="A19" s="54"/>
      <c r="B19" s="56"/>
      <c r="C19" s="56"/>
      <c r="D19" s="35" t="s">
        <v>113</v>
      </c>
      <c r="E19" s="33">
        <v>28664</v>
      </c>
    </row>
    <row r="20" spans="1:6" ht="18" customHeight="1">
      <c r="A20" s="54"/>
      <c r="B20" s="56"/>
      <c r="C20" s="56"/>
      <c r="D20" s="35" t="s">
        <v>120</v>
      </c>
      <c r="E20" s="33">
        <v>16314</v>
      </c>
    </row>
    <row r="21" spans="1:6" ht="18.75" customHeight="1">
      <c r="A21" s="55"/>
      <c r="B21" s="56"/>
      <c r="C21" s="56"/>
      <c r="D21" s="40" t="s">
        <v>17</v>
      </c>
      <c r="E21" s="41">
        <v>344183</v>
      </c>
    </row>
    <row r="22" spans="1:6" ht="12.75" customHeight="1">
      <c r="A22" s="10" t="s">
        <v>7</v>
      </c>
      <c r="B22" s="6">
        <v>1051080.32</v>
      </c>
      <c r="C22" s="6">
        <v>1039320.82</v>
      </c>
      <c r="D22" s="5" t="s">
        <v>12</v>
      </c>
      <c r="E22" s="6">
        <v>1498973.89</v>
      </c>
      <c r="F22" s="19"/>
    </row>
    <row r="23" spans="1:6" ht="12.75" customHeight="1">
      <c r="A23" s="48" t="s">
        <v>60</v>
      </c>
      <c r="B23" s="48"/>
      <c r="C23" s="48"/>
      <c r="D23" s="48"/>
      <c r="E23" s="12">
        <v>-593568.52999999991</v>
      </c>
      <c r="F23" s="19"/>
    </row>
    <row r="24" spans="1:6" ht="12.75" hidden="1" customHeight="1">
      <c r="A24" s="49" t="s">
        <v>13</v>
      </c>
      <c r="B24" s="50"/>
      <c r="C24" s="50"/>
      <c r="D24" s="51"/>
      <c r="E24" s="6">
        <v>-175579.12999999989</v>
      </c>
    </row>
    <row r="25" spans="1:6" ht="12.75" hidden="1" customHeight="1">
      <c r="A25" s="52" t="s">
        <v>16</v>
      </c>
      <c r="B25" s="52"/>
      <c r="C25" s="52"/>
      <c r="D25" s="52"/>
      <c r="E25" s="9">
        <v>-417989.4</v>
      </c>
    </row>
  </sheetData>
  <mergeCells count="16">
    <mergeCell ref="A23:D23"/>
    <mergeCell ref="A24:D24"/>
    <mergeCell ref="A25:D25"/>
    <mergeCell ref="D7:E7"/>
    <mergeCell ref="A8:A21"/>
    <mergeCell ref="B8:B21"/>
    <mergeCell ref="C8:C21"/>
    <mergeCell ref="D8:D11"/>
    <mergeCell ref="E8:E11"/>
    <mergeCell ref="D13:E13"/>
    <mergeCell ref="A1:E1"/>
    <mergeCell ref="A2:E2"/>
    <mergeCell ref="A3:E3"/>
    <mergeCell ref="A4:B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5"/>
  <sheetViews>
    <sheetView workbookViewId="0">
      <selection activeCell="A6" sqref="A1:E25"/>
    </sheetView>
  </sheetViews>
  <sheetFormatPr defaultColWidth="11.5703125" defaultRowHeight="12"/>
  <cols>
    <col min="1" max="1" width="23.28515625" style="1" customWidth="1"/>
    <col min="2" max="3" width="11.5703125" style="13" customWidth="1"/>
    <col min="4" max="4" width="30.7109375" style="1" customWidth="1"/>
    <col min="5" max="5" width="12.140625" style="14" customWidth="1"/>
    <col min="6" max="6" width="47.42578125" style="1" customWidth="1"/>
    <col min="7" max="7" width="11.42578125" style="1" customWidth="1"/>
    <col min="8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34</v>
      </c>
      <c r="B2" s="64"/>
      <c r="C2" s="64"/>
      <c r="D2" s="64"/>
      <c r="E2" s="65"/>
    </row>
    <row r="3" spans="1:5" ht="27" customHeight="1">
      <c r="A3" s="66" t="s">
        <v>52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222015.69</v>
      </c>
      <c r="D4" s="3" t="s">
        <v>58</v>
      </c>
      <c r="E4" s="4" t="s">
        <v>81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1173811.3600000001</v>
      </c>
      <c r="C7" s="8">
        <v>1133082.24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944483.42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12.7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944483.42</v>
      </c>
    </row>
    <row r="13" spans="1:5" ht="22.5" customHeight="1">
      <c r="A13" s="54"/>
      <c r="B13" s="56"/>
      <c r="C13" s="56"/>
      <c r="D13" s="61" t="s">
        <v>14</v>
      </c>
      <c r="E13" s="62"/>
    </row>
    <row r="14" spans="1:5" ht="27" customHeight="1">
      <c r="A14" s="54"/>
      <c r="B14" s="56"/>
      <c r="C14" s="56"/>
      <c r="D14" s="35" t="s">
        <v>98</v>
      </c>
      <c r="E14" s="33">
        <v>298464</v>
      </c>
    </row>
    <row r="15" spans="1:5" ht="23.25" customHeight="1">
      <c r="A15" s="54"/>
      <c r="B15" s="56"/>
      <c r="C15" s="56"/>
      <c r="D15" s="39" t="s">
        <v>117</v>
      </c>
      <c r="E15" s="33">
        <v>387275</v>
      </c>
    </row>
    <row r="16" spans="1:5" ht="17.25" customHeight="1">
      <c r="A16" s="54"/>
      <c r="B16" s="56"/>
      <c r="C16" s="56"/>
      <c r="D16" s="35" t="s">
        <v>111</v>
      </c>
      <c r="E16" s="33">
        <v>2640</v>
      </c>
    </row>
    <row r="17" spans="1:6" ht="18" customHeight="1">
      <c r="A17" s="54"/>
      <c r="B17" s="56"/>
      <c r="C17" s="56"/>
      <c r="D17" s="35" t="s">
        <v>110</v>
      </c>
      <c r="E17" s="33">
        <v>2802</v>
      </c>
    </row>
    <row r="18" spans="1:6" ht="18" customHeight="1">
      <c r="A18" s="54"/>
      <c r="B18" s="56"/>
      <c r="C18" s="56"/>
      <c r="D18" s="35" t="s">
        <v>112</v>
      </c>
      <c r="E18" s="33">
        <v>2971</v>
      </c>
    </row>
    <row r="19" spans="1:6" ht="24.75" customHeight="1">
      <c r="A19" s="54"/>
      <c r="B19" s="56"/>
      <c r="C19" s="56"/>
      <c r="D19" s="39" t="s">
        <v>124</v>
      </c>
      <c r="E19" s="33">
        <v>146013</v>
      </c>
    </row>
    <row r="20" spans="1:6" ht="18" customHeight="1">
      <c r="A20" s="54"/>
      <c r="B20" s="56"/>
      <c r="C20" s="56"/>
      <c r="D20" s="35" t="s">
        <v>110</v>
      </c>
      <c r="E20" s="33">
        <v>130680</v>
      </c>
    </row>
    <row r="21" spans="1:6" ht="12" customHeight="1">
      <c r="A21" s="55"/>
      <c r="B21" s="56"/>
      <c r="C21" s="56"/>
      <c r="D21" s="40" t="s">
        <v>17</v>
      </c>
      <c r="E21" s="41">
        <v>970845</v>
      </c>
    </row>
    <row r="22" spans="1:6" ht="12.75" customHeight="1">
      <c r="A22" s="10" t="s">
        <v>7</v>
      </c>
      <c r="B22" s="6">
        <v>1173811.3600000001</v>
      </c>
      <c r="C22" s="6">
        <v>1133082.24</v>
      </c>
      <c r="D22" s="5" t="s">
        <v>12</v>
      </c>
      <c r="E22" s="6">
        <v>1915328.42</v>
      </c>
      <c r="F22" s="19"/>
    </row>
    <row r="23" spans="1:6" ht="12.75" customHeight="1">
      <c r="A23" s="48" t="s">
        <v>60</v>
      </c>
      <c r="B23" s="48"/>
      <c r="C23" s="48"/>
      <c r="D23" s="48"/>
      <c r="E23" s="12">
        <v>-560230.49</v>
      </c>
      <c r="F23" s="19"/>
    </row>
    <row r="24" spans="1:6" ht="12.75" hidden="1" customHeight="1">
      <c r="A24" s="49" t="s">
        <v>13</v>
      </c>
      <c r="B24" s="50"/>
      <c r="C24" s="50"/>
      <c r="D24" s="51"/>
      <c r="E24" s="6">
        <v>-177467.47999999998</v>
      </c>
    </row>
    <row r="25" spans="1:6" ht="12.75" hidden="1" customHeight="1">
      <c r="A25" s="52" t="s">
        <v>16</v>
      </c>
      <c r="B25" s="52"/>
      <c r="C25" s="52"/>
      <c r="D25" s="52"/>
      <c r="E25" s="9">
        <v>-382763.01</v>
      </c>
    </row>
  </sheetData>
  <mergeCells count="16">
    <mergeCell ref="A23:D23"/>
    <mergeCell ref="A24:D24"/>
    <mergeCell ref="A25:D25"/>
    <mergeCell ref="D7:E7"/>
    <mergeCell ref="A8:A21"/>
    <mergeCell ref="B8:B21"/>
    <mergeCell ref="C8:C21"/>
    <mergeCell ref="D8:D11"/>
    <mergeCell ref="E8:E11"/>
    <mergeCell ref="D13:E13"/>
    <mergeCell ref="A1:E1"/>
    <mergeCell ref="A2:E2"/>
    <mergeCell ref="A3:E3"/>
    <mergeCell ref="A4:B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19"/>
  <sheetViews>
    <sheetView workbookViewId="0">
      <selection activeCell="E21" sqref="A1:IV65536"/>
    </sheetView>
  </sheetViews>
  <sheetFormatPr defaultColWidth="11.5703125" defaultRowHeight="12"/>
  <cols>
    <col min="1" max="1" width="25.28515625" style="1" customWidth="1"/>
    <col min="2" max="3" width="10.140625" style="13" customWidth="1"/>
    <col min="4" max="4" width="27.42578125" style="1" customWidth="1"/>
    <col min="5" max="5" width="13" style="14" customWidth="1"/>
    <col min="6" max="6" width="47.42578125" style="1" customWidth="1"/>
    <col min="7" max="16384" width="11.5703125" style="1"/>
  </cols>
  <sheetData>
    <row r="1" spans="1:6" ht="17.850000000000001" customHeight="1">
      <c r="A1" s="63" t="s">
        <v>56</v>
      </c>
      <c r="B1" s="64"/>
      <c r="C1" s="64"/>
      <c r="D1" s="64"/>
      <c r="E1" s="65"/>
    </row>
    <row r="2" spans="1:6" ht="12.75" customHeight="1">
      <c r="A2" s="63" t="s">
        <v>35</v>
      </c>
      <c r="B2" s="64"/>
      <c r="C2" s="64"/>
      <c r="D2" s="64"/>
      <c r="E2" s="65"/>
    </row>
    <row r="3" spans="1:6" ht="27" customHeight="1">
      <c r="A3" s="66" t="s">
        <v>36</v>
      </c>
      <c r="B3" s="67"/>
      <c r="C3" s="67"/>
      <c r="D3" s="67"/>
      <c r="E3" s="68"/>
    </row>
    <row r="4" spans="1:6" ht="36.75" customHeight="1">
      <c r="A4" s="69" t="s">
        <v>57</v>
      </c>
      <c r="B4" s="69"/>
      <c r="C4" s="2">
        <v>-40098.629999999997</v>
      </c>
      <c r="D4" s="3" t="s">
        <v>65</v>
      </c>
      <c r="E4" s="4" t="s">
        <v>82</v>
      </c>
    </row>
    <row r="5" spans="1:6" ht="13.5" customHeight="1">
      <c r="A5" s="69" t="s">
        <v>8</v>
      </c>
      <c r="B5" s="69"/>
      <c r="C5" s="69"/>
      <c r="D5" s="69" t="s">
        <v>9</v>
      </c>
      <c r="E5" s="69"/>
    </row>
    <row r="6" spans="1:6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6" ht="23.25" customHeight="1">
      <c r="A7" s="7" t="s">
        <v>6</v>
      </c>
      <c r="B7" s="8">
        <v>524079.24</v>
      </c>
      <c r="C7" s="8">
        <v>498748.1</v>
      </c>
      <c r="D7" s="53" t="s">
        <v>6</v>
      </c>
      <c r="E7" s="53"/>
    </row>
    <row r="8" spans="1:6" ht="12.75" customHeight="1">
      <c r="A8" s="54"/>
      <c r="B8" s="56"/>
      <c r="C8" s="56"/>
      <c r="D8" s="57" t="s">
        <v>11</v>
      </c>
      <c r="E8" s="58">
        <v>530536.35</v>
      </c>
    </row>
    <row r="9" spans="1:6" ht="54.75" customHeight="1">
      <c r="A9" s="54"/>
      <c r="B9" s="56"/>
      <c r="C9" s="56"/>
      <c r="D9" s="57"/>
      <c r="E9" s="59"/>
    </row>
    <row r="10" spans="1:6" ht="12.75" customHeight="1">
      <c r="A10" s="54"/>
      <c r="B10" s="56"/>
      <c r="C10" s="56"/>
      <c r="D10" s="57"/>
      <c r="E10" s="59"/>
    </row>
    <row r="11" spans="1:6" ht="19.5" customHeight="1">
      <c r="A11" s="54"/>
      <c r="B11" s="56"/>
      <c r="C11" s="56"/>
      <c r="D11" s="57"/>
      <c r="E11" s="60"/>
    </row>
    <row r="12" spans="1:6" ht="12.75" customHeight="1">
      <c r="A12" s="54"/>
      <c r="B12" s="56"/>
      <c r="C12" s="56"/>
      <c r="D12" s="10" t="s">
        <v>18</v>
      </c>
      <c r="E12" s="6">
        <v>530536.35</v>
      </c>
    </row>
    <row r="13" spans="1:6" ht="22.5" customHeight="1">
      <c r="A13" s="54"/>
      <c r="B13" s="56"/>
      <c r="C13" s="56"/>
      <c r="D13" s="61" t="s">
        <v>14</v>
      </c>
      <c r="E13" s="62"/>
    </row>
    <row r="14" spans="1:6" ht="12.75" customHeight="1">
      <c r="A14" s="54"/>
      <c r="B14" s="56"/>
      <c r="C14" s="56"/>
      <c r="D14" s="42" t="s">
        <v>118</v>
      </c>
      <c r="E14" s="33">
        <v>48689</v>
      </c>
    </row>
    <row r="15" spans="1:6" ht="12.75" customHeight="1">
      <c r="A15" s="55"/>
      <c r="B15" s="56"/>
      <c r="C15" s="56"/>
      <c r="D15" s="10" t="s">
        <v>17</v>
      </c>
      <c r="E15" s="6">
        <v>48689</v>
      </c>
    </row>
    <row r="16" spans="1:6" ht="12.75" customHeight="1">
      <c r="A16" s="10" t="s">
        <v>7</v>
      </c>
      <c r="B16" s="6">
        <v>524079.24</v>
      </c>
      <c r="C16" s="6">
        <v>498748.1</v>
      </c>
      <c r="D16" s="5" t="s">
        <v>12</v>
      </c>
      <c r="E16" s="6">
        <v>579225.35</v>
      </c>
      <c r="F16" s="19"/>
    </row>
    <row r="17" spans="1:6" ht="12.75" customHeight="1">
      <c r="A17" s="48" t="s">
        <v>60</v>
      </c>
      <c r="B17" s="48"/>
      <c r="C17" s="48"/>
      <c r="D17" s="48"/>
      <c r="E17" s="12">
        <v>-120575.88</v>
      </c>
      <c r="F17" s="19"/>
    </row>
    <row r="18" spans="1:6" ht="12.75" hidden="1" customHeight="1">
      <c r="A18" s="49" t="s">
        <v>13</v>
      </c>
      <c r="B18" s="50"/>
      <c r="C18" s="50"/>
      <c r="D18" s="51"/>
      <c r="E18" s="6">
        <v>-134533.79</v>
      </c>
    </row>
    <row r="19" spans="1:6" ht="12.75" hidden="1" customHeight="1">
      <c r="A19" s="52" t="s">
        <v>16</v>
      </c>
      <c r="B19" s="52"/>
      <c r="C19" s="52"/>
      <c r="D19" s="52"/>
      <c r="E19" s="9">
        <v>13957.91</v>
      </c>
    </row>
  </sheetData>
  <mergeCells count="16">
    <mergeCell ref="A17:D17"/>
    <mergeCell ref="A18:D18"/>
    <mergeCell ref="A19:D19"/>
    <mergeCell ref="D7:E7"/>
    <mergeCell ref="A8:A15"/>
    <mergeCell ref="B8:B15"/>
    <mergeCell ref="C8:C15"/>
    <mergeCell ref="D8:D11"/>
    <mergeCell ref="E8:E11"/>
    <mergeCell ref="D13:E13"/>
    <mergeCell ref="A1:E1"/>
    <mergeCell ref="A2:E2"/>
    <mergeCell ref="A3:E3"/>
    <mergeCell ref="A4:B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0"/>
  <sheetViews>
    <sheetView workbookViewId="0">
      <selection activeCell="F18" sqref="A1:IV65536"/>
    </sheetView>
  </sheetViews>
  <sheetFormatPr defaultColWidth="11.5703125" defaultRowHeight="12"/>
  <cols>
    <col min="1" max="1" width="26.7109375" style="1" customWidth="1"/>
    <col min="2" max="3" width="10.140625" style="13" customWidth="1"/>
    <col min="4" max="4" width="29.8554687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37</v>
      </c>
      <c r="B2" s="64"/>
      <c r="C2" s="64"/>
      <c r="D2" s="64"/>
      <c r="E2" s="65"/>
    </row>
    <row r="3" spans="1:5" ht="27" customHeight="1">
      <c r="A3" s="66" t="s">
        <v>53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-55174.96</v>
      </c>
      <c r="D4" s="3" t="s">
        <v>66</v>
      </c>
      <c r="E4" s="4" t="s">
        <v>83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252618.2</v>
      </c>
      <c r="C7" s="8">
        <v>221478.89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252271.63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19.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252271.63</v>
      </c>
    </row>
    <row r="13" spans="1:5" ht="22.5" customHeight="1">
      <c r="A13" s="54"/>
      <c r="B13" s="56"/>
      <c r="C13" s="56"/>
      <c r="D13" s="61" t="s">
        <v>14</v>
      </c>
      <c r="E13" s="62"/>
    </row>
    <row r="14" spans="1:5" ht="12.75" customHeight="1">
      <c r="A14" s="54"/>
      <c r="B14" s="56"/>
      <c r="C14" s="56"/>
      <c r="D14" s="24"/>
      <c r="E14" s="25"/>
    </row>
    <row r="15" spans="1:5" ht="12.75" customHeight="1">
      <c r="A15" s="54"/>
      <c r="B15" s="56"/>
      <c r="C15" s="56"/>
      <c r="D15" s="24"/>
      <c r="E15" s="25"/>
    </row>
    <row r="16" spans="1:5" ht="12.75" customHeight="1">
      <c r="A16" s="55"/>
      <c r="B16" s="56"/>
      <c r="C16" s="56"/>
      <c r="D16" s="10" t="s">
        <v>17</v>
      </c>
      <c r="E16" s="6">
        <v>0</v>
      </c>
    </row>
    <row r="17" spans="1:6" ht="12.75" customHeight="1">
      <c r="A17" s="10" t="s">
        <v>7</v>
      </c>
      <c r="B17" s="6">
        <v>252618.2</v>
      </c>
      <c r="C17" s="6">
        <v>221478.89</v>
      </c>
      <c r="D17" s="5" t="s">
        <v>12</v>
      </c>
      <c r="E17" s="6">
        <v>252271.63</v>
      </c>
      <c r="F17" s="19"/>
    </row>
    <row r="18" spans="1:6" ht="12.75" customHeight="1">
      <c r="A18" s="48" t="s">
        <v>60</v>
      </c>
      <c r="B18" s="48"/>
      <c r="C18" s="48"/>
      <c r="D18" s="48"/>
      <c r="E18" s="12">
        <v>-85967.699999999983</v>
      </c>
      <c r="F18" s="19"/>
    </row>
    <row r="19" spans="1:6" ht="12.75" hidden="1" customHeight="1">
      <c r="A19" s="49" t="s">
        <v>13</v>
      </c>
      <c r="B19" s="50"/>
      <c r="C19" s="50"/>
      <c r="D19" s="51"/>
      <c r="E19" s="6">
        <v>-99925.609999999986</v>
      </c>
    </row>
    <row r="20" spans="1:6" ht="12.75" hidden="1" customHeight="1">
      <c r="A20" s="52" t="s">
        <v>16</v>
      </c>
      <c r="B20" s="52"/>
      <c r="C20" s="52"/>
      <c r="D20" s="52"/>
      <c r="E20" s="9">
        <v>13957.91</v>
      </c>
    </row>
  </sheetData>
  <mergeCells count="16">
    <mergeCell ref="A18:D18"/>
    <mergeCell ref="A19:D19"/>
    <mergeCell ref="A20:D20"/>
    <mergeCell ref="D7:E7"/>
    <mergeCell ref="A8:A16"/>
    <mergeCell ref="B8:B16"/>
    <mergeCell ref="C8:C16"/>
    <mergeCell ref="D8:D11"/>
    <mergeCell ref="E8:E11"/>
    <mergeCell ref="D13:E13"/>
    <mergeCell ref="A1:E1"/>
    <mergeCell ref="A2:E2"/>
    <mergeCell ref="A3:E3"/>
    <mergeCell ref="A4:B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1"/>
  <sheetViews>
    <sheetView zoomScale="96" zoomScaleNormal="96" workbookViewId="0">
      <selection sqref="A1:IV65536"/>
    </sheetView>
  </sheetViews>
  <sheetFormatPr defaultColWidth="11.5703125" defaultRowHeight="12.75" customHeight="1"/>
  <cols>
    <col min="1" max="1" width="24.5703125" style="1" customWidth="1"/>
    <col min="2" max="2" width="10" style="13" customWidth="1"/>
    <col min="3" max="3" width="10.140625" style="13" customWidth="1"/>
    <col min="4" max="4" width="31.2851562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38</v>
      </c>
      <c r="B2" s="64"/>
      <c r="C2" s="64"/>
      <c r="D2" s="64"/>
      <c r="E2" s="65"/>
    </row>
    <row r="3" spans="1:5" ht="27" customHeight="1">
      <c r="A3" s="66" t="s">
        <v>39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692.15</v>
      </c>
      <c r="D4" s="3" t="s">
        <v>67</v>
      </c>
      <c r="E4" s="4" t="s">
        <v>84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158299.07999999999</v>
      </c>
      <c r="C7" s="8">
        <v>154837.92000000001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141874.1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1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141874.1</v>
      </c>
    </row>
    <row r="13" spans="1:5" ht="18" customHeight="1">
      <c r="A13" s="54"/>
      <c r="B13" s="56"/>
      <c r="C13" s="56"/>
      <c r="D13" s="61" t="s">
        <v>14</v>
      </c>
      <c r="E13" s="62"/>
    </row>
    <row r="14" spans="1:5" ht="12.75" customHeight="1">
      <c r="A14" s="54"/>
      <c r="B14" s="56"/>
      <c r="C14" s="56"/>
      <c r="D14" s="24"/>
      <c r="E14" s="25"/>
    </row>
    <row r="15" spans="1:5" ht="12.75" customHeight="1">
      <c r="A15" s="54"/>
      <c r="B15" s="56"/>
      <c r="C15" s="56"/>
      <c r="D15" s="26"/>
      <c r="E15" s="25"/>
    </row>
    <row r="16" spans="1:5" ht="12.75" customHeight="1">
      <c r="A16" s="55"/>
      <c r="B16" s="56"/>
      <c r="C16" s="56"/>
      <c r="D16" s="10" t="s">
        <v>17</v>
      </c>
      <c r="E16" s="6">
        <v>0</v>
      </c>
    </row>
    <row r="17" spans="1:6" ht="12.75" customHeight="1">
      <c r="A17" s="10" t="s">
        <v>7</v>
      </c>
      <c r="B17" s="6">
        <v>158299.07999999999</v>
      </c>
      <c r="C17" s="6">
        <v>154837.92000000001</v>
      </c>
      <c r="D17" s="5" t="s">
        <v>12</v>
      </c>
      <c r="E17" s="6">
        <v>141874.1</v>
      </c>
    </row>
    <row r="18" spans="1:6" ht="12.75" customHeight="1">
      <c r="A18" s="48" t="s">
        <v>60</v>
      </c>
      <c r="B18" s="48"/>
      <c r="C18" s="48"/>
      <c r="D18" s="48"/>
      <c r="E18" s="12">
        <v>13655.970000000001</v>
      </c>
      <c r="F18" s="19"/>
    </row>
    <row r="19" spans="1:6" ht="27.75" hidden="1" customHeight="1">
      <c r="A19" s="49" t="s">
        <v>13</v>
      </c>
      <c r="B19" s="50"/>
      <c r="C19" s="50"/>
      <c r="D19" s="51"/>
      <c r="E19" s="6">
        <v>-54684.259999999995</v>
      </c>
    </row>
    <row r="20" spans="1:6" ht="12.75" hidden="1" customHeight="1">
      <c r="A20" s="52" t="s">
        <v>16</v>
      </c>
      <c r="B20" s="52"/>
      <c r="C20" s="52"/>
      <c r="D20" s="52"/>
      <c r="E20" s="9">
        <v>68340.23</v>
      </c>
    </row>
    <row r="21" spans="1:6" ht="12.75" hidden="1" customHeight="1"/>
  </sheetData>
  <sheetProtection selectLockedCells="1" selectUnlockedCells="1"/>
  <mergeCells count="16">
    <mergeCell ref="A2:E2"/>
    <mergeCell ref="D7:E7"/>
    <mergeCell ref="A8:A16"/>
    <mergeCell ref="B8:B16"/>
    <mergeCell ref="C8:C16"/>
    <mergeCell ref="D13:E13"/>
    <mergeCell ref="A20:D20"/>
    <mergeCell ref="A19:D19"/>
    <mergeCell ref="A1:E1"/>
    <mergeCell ref="A3:E3"/>
    <mergeCell ref="A4:B4"/>
    <mergeCell ref="A5:C5"/>
    <mergeCell ref="D5:E5"/>
    <mergeCell ref="A18:D18"/>
    <mergeCell ref="D8:D11"/>
    <mergeCell ref="E8:E11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0"/>
  <sheetViews>
    <sheetView zoomScale="106" zoomScaleNormal="106" workbookViewId="0">
      <selection activeCell="E14" sqref="A1:E19"/>
    </sheetView>
  </sheetViews>
  <sheetFormatPr defaultColWidth="11.5703125" defaultRowHeight="12.75" customHeight="1"/>
  <cols>
    <col min="1" max="1" width="24.28515625" style="1" customWidth="1"/>
    <col min="2" max="2" width="10.28515625" style="13" customWidth="1"/>
    <col min="3" max="3" width="10.140625" style="13" customWidth="1"/>
    <col min="4" max="4" width="31.140625" style="1" customWidth="1"/>
    <col min="5" max="5" width="11.140625" style="14" customWidth="1"/>
    <col min="6" max="6" width="47.42578125" style="1" customWidth="1"/>
    <col min="7" max="16384" width="11.5703125" style="1"/>
  </cols>
  <sheetData>
    <row r="1" spans="1:6" ht="17.850000000000001" customHeight="1">
      <c r="A1" s="63" t="s">
        <v>56</v>
      </c>
      <c r="B1" s="64"/>
      <c r="C1" s="64"/>
      <c r="D1" s="64"/>
      <c r="E1" s="65"/>
    </row>
    <row r="2" spans="1:6" ht="12.75" customHeight="1">
      <c r="A2" s="63" t="s">
        <v>40</v>
      </c>
      <c r="B2" s="64"/>
      <c r="C2" s="64"/>
      <c r="D2" s="64"/>
      <c r="E2" s="65"/>
    </row>
    <row r="3" spans="1:6" ht="27" customHeight="1">
      <c r="A3" s="66" t="s">
        <v>41</v>
      </c>
      <c r="B3" s="67"/>
      <c r="C3" s="67"/>
      <c r="D3" s="67"/>
      <c r="E3" s="68"/>
    </row>
    <row r="4" spans="1:6" ht="45.75" customHeight="1">
      <c r="A4" s="69" t="s">
        <v>57</v>
      </c>
      <c r="B4" s="69"/>
      <c r="C4" s="2">
        <v>-70212.33</v>
      </c>
      <c r="D4" s="3" t="s">
        <v>68</v>
      </c>
      <c r="E4" s="4" t="s">
        <v>85</v>
      </c>
    </row>
    <row r="5" spans="1:6" ht="13.5" customHeight="1">
      <c r="A5" s="69" t="s">
        <v>8</v>
      </c>
      <c r="B5" s="69"/>
      <c r="C5" s="69"/>
      <c r="D5" s="69" t="s">
        <v>9</v>
      </c>
      <c r="E5" s="69"/>
    </row>
    <row r="6" spans="1:6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6" ht="23.25" customHeight="1">
      <c r="A7" s="7" t="s">
        <v>6</v>
      </c>
      <c r="B7" s="8">
        <v>361235.6</v>
      </c>
      <c r="C7" s="8">
        <v>367197.33</v>
      </c>
      <c r="D7" s="53" t="s">
        <v>6</v>
      </c>
      <c r="E7" s="53"/>
    </row>
    <row r="8" spans="1:6" ht="12.75" customHeight="1">
      <c r="A8" s="54"/>
      <c r="B8" s="56"/>
      <c r="C8" s="56"/>
      <c r="D8" s="57" t="s">
        <v>11</v>
      </c>
      <c r="E8" s="58">
        <v>406820.45</v>
      </c>
    </row>
    <row r="9" spans="1:6" ht="54.75" customHeight="1">
      <c r="A9" s="54"/>
      <c r="B9" s="56"/>
      <c r="C9" s="56"/>
      <c r="D9" s="57"/>
      <c r="E9" s="59"/>
    </row>
    <row r="10" spans="1:6" ht="12.75" customHeight="1">
      <c r="A10" s="54"/>
      <c r="B10" s="56"/>
      <c r="C10" s="56"/>
      <c r="D10" s="57"/>
      <c r="E10" s="59"/>
    </row>
    <row r="11" spans="1:6" ht="24" customHeight="1">
      <c r="A11" s="54"/>
      <c r="B11" s="56"/>
      <c r="C11" s="56"/>
      <c r="D11" s="57"/>
      <c r="E11" s="60"/>
    </row>
    <row r="12" spans="1:6" ht="12.75" customHeight="1">
      <c r="A12" s="54"/>
      <c r="B12" s="56"/>
      <c r="C12" s="56"/>
      <c r="D12" s="10" t="s">
        <v>18</v>
      </c>
      <c r="E12" s="6">
        <v>406820.45</v>
      </c>
    </row>
    <row r="13" spans="1:6" ht="22.5" customHeight="1">
      <c r="A13" s="54"/>
      <c r="B13" s="56"/>
      <c r="C13" s="56"/>
      <c r="D13" s="61" t="s">
        <v>14</v>
      </c>
      <c r="E13" s="62"/>
    </row>
    <row r="14" spans="1:6" ht="24.75" customHeight="1">
      <c r="A14" s="54"/>
      <c r="B14" s="56"/>
      <c r="C14" s="56"/>
      <c r="D14" s="39" t="s">
        <v>125</v>
      </c>
      <c r="E14" s="21">
        <v>19638</v>
      </c>
    </row>
    <row r="15" spans="1:6" ht="12.75" customHeight="1">
      <c r="A15" s="55"/>
      <c r="B15" s="56"/>
      <c r="C15" s="56"/>
      <c r="D15" s="10" t="s">
        <v>17</v>
      </c>
      <c r="E15" s="6">
        <v>19638</v>
      </c>
    </row>
    <row r="16" spans="1:6" ht="12.75" customHeight="1">
      <c r="A16" s="10" t="s">
        <v>7</v>
      </c>
      <c r="B16" s="6">
        <v>361235.6</v>
      </c>
      <c r="C16" s="6">
        <v>367197.33</v>
      </c>
      <c r="D16" s="5" t="s">
        <v>12</v>
      </c>
      <c r="E16" s="6">
        <v>426458.45</v>
      </c>
      <c r="F16" s="19"/>
    </row>
    <row r="17" spans="1:6" ht="12.75" customHeight="1">
      <c r="A17" s="48" t="s">
        <v>60</v>
      </c>
      <c r="B17" s="48"/>
      <c r="C17" s="48"/>
      <c r="D17" s="48"/>
      <c r="E17" s="12">
        <v>-129473.45000000001</v>
      </c>
      <c r="F17" s="19"/>
    </row>
    <row r="18" spans="1:6" ht="12.75" hidden="1" customHeight="1">
      <c r="A18" s="49" t="s">
        <v>13</v>
      </c>
      <c r="B18" s="50"/>
      <c r="C18" s="50"/>
      <c r="D18" s="51"/>
      <c r="E18" s="6">
        <v>-240842.7</v>
      </c>
    </row>
    <row r="19" spans="1:6" ht="12.75" hidden="1" customHeight="1">
      <c r="A19" s="52" t="s">
        <v>16</v>
      </c>
      <c r="B19" s="52"/>
      <c r="C19" s="52"/>
      <c r="D19" s="52"/>
      <c r="E19" s="9">
        <v>111369.25</v>
      </c>
    </row>
    <row r="20" spans="1:6" ht="12.75" hidden="1" customHeight="1"/>
  </sheetData>
  <sheetProtection selectLockedCells="1" selectUnlockedCells="1"/>
  <mergeCells count="16">
    <mergeCell ref="A1:E1"/>
    <mergeCell ref="D7:E7"/>
    <mergeCell ref="A8:A15"/>
    <mergeCell ref="B8:B15"/>
    <mergeCell ref="C8:C15"/>
    <mergeCell ref="D13:E13"/>
    <mergeCell ref="A19:D19"/>
    <mergeCell ref="A18:D18"/>
    <mergeCell ref="A2:E2"/>
    <mergeCell ref="A3:E3"/>
    <mergeCell ref="A4:B4"/>
    <mergeCell ref="A5:C5"/>
    <mergeCell ref="D5:E5"/>
    <mergeCell ref="A17:D17"/>
    <mergeCell ref="D8:D11"/>
    <mergeCell ref="E8:E11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1"/>
  <sheetViews>
    <sheetView workbookViewId="0">
      <selection activeCell="E15" sqref="A1:E20"/>
    </sheetView>
  </sheetViews>
  <sheetFormatPr defaultColWidth="11.5703125" defaultRowHeight="12.75" customHeight="1"/>
  <cols>
    <col min="1" max="1" width="23" style="1" customWidth="1"/>
    <col min="2" max="3" width="10.7109375" style="13" customWidth="1"/>
    <col min="4" max="4" width="30.8554687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42</v>
      </c>
      <c r="B2" s="64"/>
      <c r="C2" s="64"/>
      <c r="D2" s="64"/>
      <c r="E2" s="65"/>
    </row>
    <row r="3" spans="1:5" ht="27" customHeight="1">
      <c r="A3" s="66" t="s">
        <v>43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-97035.58</v>
      </c>
      <c r="D4" s="3" t="s">
        <v>58</v>
      </c>
      <c r="E4" s="4" t="s">
        <v>86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286021.68</v>
      </c>
      <c r="C7" s="8">
        <v>247018.01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300125.21000000002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16.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300125.21000000002</v>
      </c>
    </row>
    <row r="13" spans="1:5" ht="22.5" customHeight="1">
      <c r="A13" s="54"/>
      <c r="B13" s="56"/>
      <c r="C13" s="56"/>
      <c r="D13" s="61" t="s">
        <v>14</v>
      </c>
      <c r="E13" s="62"/>
    </row>
    <row r="14" spans="1:5" ht="16.5" customHeight="1">
      <c r="A14" s="54"/>
      <c r="B14" s="56"/>
      <c r="C14" s="56"/>
      <c r="D14" s="43" t="s">
        <v>120</v>
      </c>
      <c r="E14" s="32">
        <v>12879</v>
      </c>
    </row>
    <row r="15" spans="1:5" ht="24" customHeight="1">
      <c r="A15" s="54"/>
      <c r="B15" s="56"/>
      <c r="C15" s="56"/>
      <c r="D15" s="44" t="s">
        <v>121</v>
      </c>
      <c r="E15" s="32">
        <v>11874</v>
      </c>
    </row>
    <row r="16" spans="1:5" ht="12.75" customHeight="1">
      <c r="A16" s="55"/>
      <c r="B16" s="56"/>
      <c r="C16" s="56"/>
      <c r="D16" s="10" t="s">
        <v>17</v>
      </c>
      <c r="E16" s="6">
        <v>24753</v>
      </c>
    </row>
    <row r="17" spans="1:6" ht="12.75" customHeight="1">
      <c r="A17" s="10" t="s">
        <v>7</v>
      </c>
      <c r="B17" s="6">
        <v>286021.68</v>
      </c>
      <c r="C17" s="6">
        <v>247018.01</v>
      </c>
      <c r="D17" s="5" t="s">
        <v>12</v>
      </c>
      <c r="E17" s="6">
        <v>324878.21000000002</v>
      </c>
      <c r="F17" s="19"/>
    </row>
    <row r="18" spans="1:6" ht="12.75" customHeight="1">
      <c r="A18" s="48" t="s">
        <v>60</v>
      </c>
      <c r="B18" s="48"/>
      <c r="C18" s="48"/>
      <c r="D18" s="48"/>
      <c r="E18" s="12">
        <v>-174895.78000000003</v>
      </c>
      <c r="F18" s="19"/>
    </row>
    <row r="19" spans="1:6" ht="12.75" hidden="1" customHeight="1">
      <c r="A19" s="49" t="s">
        <v>13</v>
      </c>
      <c r="B19" s="50"/>
      <c r="C19" s="50"/>
      <c r="D19" s="51"/>
      <c r="E19" s="6">
        <v>-243589.97000000003</v>
      </c>
    </row>
    <row r="20" spans="1:6" ht="12.75" hidden="1" customHeight="1">
      <c r="A20" s="52" t="s">
        <v>16</v>
      </c>
      <c r="B20" s="52"/>
      <c r="C20" s="52"/>
      <c r="D20" s="52"/>
      <c r="E20" s="9">
        <v>68694.19</v>
      </c>
    </row>
    <row r="21" spans="1:6" ht="12.75" hidden="1" customHeight="1"/>
  </sheetData>
  <mergeCells count="16">
    <mergeCell ref="A20:D20"/>
    <mergeCell ref="A2:E2"/>
    <mergeCell ref="A19:D19"/>
    <mergeCell ref="A1:E1"/>
    <mergeCell ref="A3:E3"/>
    <mergeCell ref="A18:D18"/>
    <mergeCell ref="A4:B4"/>
    <mergeCell ref="A5:C5"/>
    <mergeCell ref="D5:E5"/>
    <mergeCell ref="D7:E7"/>
    <mergeCell ref="A8:A16"/>
    <mergeCell ref="B8:B16"/>
    <mergeCell ref="C8:C16"/>
    <mergeCell ref="D8:D11"/>
    <mergeCell ref="E8:E11"/>
    <mergeCell ref="D13:E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0"/>
  <sheetViews>
    <sheetView zoomScale="96" zoomScaleNormal="96" workbookViewId="0">
      <selection activeCell="E14" sqref="E14"/>
    </sheetView>
  </sheetViews>
  <sheetFormatPr defaultColWidth="11.5703125" defaultRowHeight="12.75" customHeight="1"/>
  <cols>
    <col min="1" max="1" width="23.28515625" style="1" customWidth="1"/>
    <col min="2" max="2" width="10.140625" style="13" customWidth="1"/>
    <col min="3" max="3" width="10.5703125" style="13" customWidth="1"/>
    <col min="4" max="4" width="30.8554687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44</v>
      </c>
      <c r="B2" s="64"/>
      <c r="C2" s="64"/>
      <c r="D2" s="64"/>
      <c r="E2" s="65"/>
    </row>
    <row r="3" spans="1:5" ht="27" customHeight="1">
      <c r="A3" s="66" t="s">
        <v>46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-446250.51</v>
      </c>
      <c r="D4" s="3" t="s">
        <v>58</v>
      </c>
      <c r="E4" s="4" t="s">
        <v>87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309307.52000000002</v>
      </c>
      <c r="C7" s="8">
        <v>260283.75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437399.03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20.2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437399.03</v>
      </c>
    </row>
    <row r="13" spans="1:5" ht="22.5" customHeight="1">
      <c r="A13" s="54"/>
      <c r="B13" s="56"/>
      <c r="C13" s="56"/>
      <c r="D13" s="61" t="s">
        <v>14</v>
      </c>
      <c r="E13" s="62"/>
    </row>
    <row r="14" spans="1:5" ht="27.75" customHeight="1">
      <c r="A14" s="54"/>
      <c r="B14" s="56"/>
      <c r="C14" s="56"/>
      <c r="D14" s="39" t="s">
        <v>125</v>
      </c>
      <c r="E14" s="33">
        <v>4683</v>
      </c>
    </row>
    <row r="15" spans="1:5" ht="16.5" customHeight="1">
      <c r="A15" s="54"/>
      <c r="B15" s="56"/>
      <c r="C15" s="56"/>
      <c r="D15" s="35" t="s">
        <v>110</v>
      </c>
      <c r="E15" s="33">
        <v>8887</v>
      </c>
    </row>
    <row r="16" spans="1:5" ht="12.75" customHeight="1">
      <c r="A16" s="55"/>
      <c r="B16" s="56"/>
      <c r="C16" s="56"/>
      <c r="D16" s="10" t="s">
        <v>17</v>
      </c>
      <c r="E16" s="6">
        <v>13570</v>
      </c>
    </row>
    <row r="17" spans="1:6" ht="12.75" customHeight="1">
      <c r="A17" s="10" t="s">
        <v>7</v>
      </c>
      <c r="B17" s="6">
        <v>309307.52000000002</v>
      </c>
      <c r="C17" s="6">
        <v>260283.75</v>
      </c>
      <c r="D17" s="5" t="s">
        <v>12</v>
      </c>
      <c r="E17" s="6">
        <v>450969.03</v>
      </c>
      <c r="F17" s="19"/>
    </row>
    <row r="18" spans="1:6" ht="12.75" customHeight="1">
      <c r="A18" s="48" t="s">
        <v>60</v>
      </c>
      <c r="B18" s="48"/>
      <c r="C18" s="48"/>
      <c r="D18" s="48"/>
      <c r="E18" s="12">
        <v>-636935.79</v>
      </c>
      <c r="F18" s="19"/>
    </row>
    <row r="19" spans="1:6" ht="12.75" hidden="1" customHeight="1">
      <c r="A19" s="49" t="s">
        <v>13</v>
      </c>
      <c r="B19" s="50"/>
      <c r="C19" s="50"/>
      <c r="D19" s="51"/>
      <c r="E19" s="6">
        <v>-666910.80000000005</v>
      </c>
    </row>
    <row r="20" spans="1:6" ht="12.75" hidden="1" customHeight="1">
      <c r="A20" s="49" t="s">
        <v>16</v>
      </c>
      <c r="B20" s="50"/>
      <c r="C20" s="50"/>
      <c r="D20" s="51"/>
      <c r="E20" s="9">
        <v>29975.01</v>
      </c>
    </row>
  </sheetData>
  <mergeCells count="16">
    <mergeCell ref="A18:D18"/>
    <mergeCell ref="A20:D20"/>
    <mergeCell ref="A19:D19"/>
    <mergeCell ref="A1:E1"/>
    <mergeCell ref="A2:E2"/>
    <mergeCell ref="A3:E3"/>
    <mergeCell ref="A4:B4"/>
    <mergeCell ref="A5:C5"/>
    <mergeCell ref="D5:E5"/>
    <mergeCell ref="D7:E7"/>
    <mergeCell ref="A8:A16"/>
    <mergeCell ref="B8:B16"/>
    <mergeCell ref="C8:C16"/>
    <mergeCell ref="D8:D11"/>
    <mergeCell ref="E8:E11"/>
    <mergeCell ref="D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2"/>
  <sheetViews>
    <sheetView workbookViewId="0">
      <selection sqref="A1:IV65536"/>
    </sheetView>
  </sheetViews>
  <sheetFormatPr defaultColWidth="11.5703125" defaultRowHeight="12"/>
  <cols>
    <col min="1" max="1" width="23.85546875" style="1" customWidth="1"/>
    <col min="2" max="2" width="11.140625" style="13" customWidth="1"/>
    <col min="3" max="3" width="11" style="13" customWidth="1"/>
    <col min="4" max="4" width="30.85546875" style="1" customWidth="1"/>
    <col min="5" max="5" width="10.2851562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70" t="s">
        <v>19</v>
      </c>
      <c r="B2" s="70"/>
      <c r="C2" s="70"/>
      <c r="D2" s="70"/>
      <c r="E2" s="70"/>
    </row>
    <row r="3" spans="1:5" ht="27" customHeight="1">
      <c r="A3" s="69" t="s">
        <v>48</v>
      </c>
      <c r="B3" s="69"/>
      <c r="C3" s="69"/>
      <c r="D3" s="69"/>
      <c r="E3" s="69"/>
    </row>
    <row r="4" spans="1:5" ht="36.75" customHeight="1">
      <c r="A4" s="69" t="s">
        <v>57</v>
      </c>
      <c r="B4" s="69"/>
      <c r="C4" s="2">
        <v>-87214.2</v>
      </c>
      <c r="D4" s="3" t="s">
        <v>58</v>
      </c>
      <c r="E4" s="4" t="s">
        <v>70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200915.12</v>
      </c>
      <c r="C7" s="8">
        <v>145336.59</v>
      </c>
      <c r="D7" s="53" t="s">
        <v>6</v>
      </c>
      <c r="E7" s="53"/>
    </row>
    <row r="8" spans="1:5" ht="12.75" customHeight="1">
      <c r="A8" s="70"/>
      <c r="B8" s="56"/>
      <c r="C8" s="56"/>
      <c r="D8" s="57" t="s">
        <v>11</v>
      </c>
      <c r="E8" s="71">
        <v>184580.89</v>
      </c>
    </row>
    <row r="9" spans="1:5" ht="54.75" customHeight="1">
      <c r="A9" s="70"/>
      <c r="B9" s="56"/>
      <c r="C9" s="56"/>
      <c r="D9" s="57"/>
      <c r="E9" s="71"/>
    </row>
    <row r="10" spans="1:5" ht="12.75" customHeight="1">
      <c r="A10" s="70"/>
      <c r="B10" s="56"/>
      <c r="C10" s="56"/>
      <c r="D10" s="57"/>
      <c r="E10" s="71"/>
    </row>
    <row r="11" spans="1:5" ht="12.75" customHeight="1">
      <c r="A11" s="70"/>
      <c r="B11" s="56"/>
      <c r="C11" s="56"/>
      <c r="D11" s="57"/>
      <c r="E11" s="71"/>
    </row>
    <row r="12" spans="1:5" ht="12.75" customHeight="1">
      <c r="A12" s="70"/>
      <c r="B12" s="56"/>
      <c r="C12" s="56"/>
      <c r="D12" s="10" t="s">
        <v>18</v>
      </c>
      <c r="E12" s="6">
        <v>184580.89</v>
      </c>
    </row>
    <row r="13" spans="1:5" ht="22.5" customHeight="1">
      <c r="A13" s="70"/>
      <c r="B13" s="56"/>
      <c r="C13" s="56"/>
      <c r="D13" s="72" t="s">
        <v>14</v>
      </c>
      <c r="E13" s="72"/>
    </row>
    <row r="14" spans="1:5" ht="24.75" customHeight="1">
      <c r="A14" s="70"/>
      <c r="B14" s="56"/>
      <c r="C14" s="56"/>
      <c r="D14" s="30" t="s">
        <v>89</v>
      </c>
      <c r="E14" s="20">
        <v>17922</v>
      </c>
    </row>
    <row r="15" spans="1:5" ht="11.25" customHeight="1">
      <c r="A15" s="70"/>
      <c r="B15" s="56"/>
      <c r="C15" s="56"/>
      <c r="D15" s="22"/>
      <c r="E15" s="21"/>
    </row>
    <row r="16" spans="1:5" ht="12.75" customHeight="1">
      <c r="A16" s="70"/>
      <c r="B16" s="56"/>
      <c r="C16" s="56"/>
      <c r="D16" s="11"/>
      <c r="E16" s="9"/>
    </row>
    <row r="17" spans="1:6" ht="12.75" customHeight="1">
      <c r="A17" s="70"/>
      <c r="B17" s="56"/>
      <c r="C17" s="56"/>
      <c r="D17" s="11"/>
      <c r="E17" s="9"/>
    </row>
    <row r="18" spans="1:6" ht="12.75" customHeight="1">
      <c r="A18" s="70"/>
      <c r="B18" s="56"/>
      <c r="C18" s="56"/>
      <c r="D18" s="10" t="s">
        <v>17</v>
      </c>
      <c r="E18" s="6">
        <v>17922</v>
      </c>
    </row>
    <row r="19" spans="1:6" ht="12.75" customHeight="1">
      <c r="A19" s="10" t="s">
        <v>7</v>
      </c>
      <c r="B19" s="6">
        <v>200915.12</v>
      </c>
      <c r="C19" s="6">
        <v>145336.59</v>
      </c>
      <c r="D19" s="5" t="s">
        <v>12</v>
      </c>
      <c r="E19" s="6">
        <v>202502.89</v>
      </c>
      <c r="F19" s="19"/>
    </row>
    <row r="20" spans="1:6" ht="12.75" customHeight="1">
      <c r="A20" s="48" t="s">
        <v>60</v>
      </c>
      <c r="B20" s="48"/>
      <c r="C20" s="48"/>
      <c r="D20" s="48"/>
      <c r="E20" s="12">
        <v>-144380.5</v>
      </c>
      <c r="F20" s="19"/>
    </row>
    <row r="21" spans="1:6" ht="12.75" hidden="1" customHeight="1">
      <c r="A21" s="52" t="s">
        <v>13</v>
      </c>
      <c r="B21" s="52"/>
      <c r="C21" s="52"/>
      <c r="D21" s="52"/>
      <c r="E21" s="6">
        <v>-88933.98000000001</v>
      </c>
    </row>
    <row r="22" spans="1:6" ht="12.75" hidden="1" customHeight="1">
      <c r="A22" s="52" t="s">
        <v>16</v>
      </c>
      <c r="B22" s="52"/>
      <c r="C22" s="52"/>
      <c r="D22" s="52"/>
      <c r="E22" s="9">
        <v>-55446.52</v>
      </c>
    </row>
  </sheetData>
  <mergeCells count="16">
    <mergeCell ref="A1:E1"/>
    <mergeCell ref="A2:E2"/>
    <mergeCell ref="A3:E3"/>
    <mergeCell ref="A4:B4"/>
    <mergeCell ref="A5:C5"/>
    <mergeCell ref="D5:E5"/>
    <mergeCell ref="A20:D20"/>
    <mergeCell ref="A21:D21"/>
    <mergeCell ref="A22:D22"/>
    <mergeCell ref="D7:E7"/>
    <mergeCell ref="A8:A18"/>
    <mergeCell ref="B8:B18"/>
    <mergeCell ref="C8:C18"/>
    <mergeCell ref="D8:D11"/>
    <mergeCell ref="E8:E11"/>
    <mergeCell ref="D13:E1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3"/>
  <sheetViews>
    <sheetView zoomScale="96" zoomScaleNormal="96" workbookViewId="0">
      <selection activeCell="E14" sqref="E14"/>
    </sheetView>
  </sheetViews>
  <sheetFormatPr defaultColWidth="11.5703125" defaultRowHeight="12.75" customHeight="1"/>
  <cols>
    <col min="1" max="1" width="25" style="1" customWidth="1"/>
    <col min="2" max="2" width="10.140625" style="13" customWidth="1"/>
    <col min="3" max="3" width="10.5703125" style="13" customWidth="1"/>
    <col min="4" max="4" width="32.4257812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45</v>
      </c>
      <c r="B2" s="64"/>
      <c r="C2" s="64"/>
      <c r="D2" s="64"/>
      <c r="E2" s="65"/>
    </row>
    <row r="3" spans="1:5" ht="27" customHeight="1">
      <c r="A3" s="66" t="s">
        <v>47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-557223.79</v>
      </c>
      <c r="D4" s="3" t="s">
        <v>69</v>
      </c>
      <c r="E4" s="4" t="s">
        <v>87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365711.8</v>
      </c>
      <c r="C7" s="8">
        <v>345411.92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509511.65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1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509511.65</v>
      </c>
    </row>
    <row r="13" spans="1:5" ht="22.5" customHeight="1">
      <c r="A13" s="54"/>
      <c r="B13" s="56"/>
      <c r="C13" s="56"/>
      <c r="D13" s="61" t="s">
        <v>14</v>
      </c>
      <c r="E13" s="62"/>
    </row>
    <row r="14" spans="1:5" ht="24" customHeight="1">
      <c r="A14" s="54"/>
      <c r="B14" s="56"/>
      <c r="C14" s="56"/>
      <c r="D14" s="39" t="s">
        <v>125</v>
      </c>
      <c r="E14" s="33">
        <v>5782</v>
      </c>
    </row>
    <row r="15" spans="1:5" ht="17.25" customHeight="1">
      <c r="A15" s="54"/>
      <c r="B15" s="56"/>
      <c r="C15" s="56"/>
      <c r="D15" s="45" t="s">
        <v>119</v>
      </c>
      <c r="E15" s="33">
        <v>49408</v>
      </c>
    </row>
    <row r="16" spans="1:5" ht="12.75" customHeight="1">
      <c r="A16" s="54"/>
      <c r="B16" s="56"/>
      <c r="C16" s="56"/>
      <c r="D16" s="11"/>
      <c r="E16" s="9"/>
    </row>
    <row r="17" spans="1:6" ht="12.75" customHeight="1">
      <c r="A17" s="54"/>
      <c r="B17" s="56"/>
      <c r="C17" s="56"/>
      <c r="D17" s="11"/>
      <c r="E17" s="9"/>
    </row>
    <row r="18" spans="1:6" ht="12.75" customHeight="1">
      <c r="A18" s="55"/>
      <c r="B18" s="56"/>
      <c r="C18" s="56"/>
      <c r="D18" s="10" t="s">
        <v>17</v>
      </c>
      <c r="E18" s="6">
        <v>55190</v>
      </c>
    </row>
    <row r="19" spans="1:6" ht="12.75" customHeight="1">
      <c r="A19" s="10" t="s">
        <v>7</v>
      </c>
      <c r="B19" s="6">
        <v>365711.8</v>
      </c>
      <c r="C19" s="6">
        <v>345411.92</v>
      </c>
      <c r="D19" s="5" t="s">
        <v>12</v>
      </c>
      <c r="E19" s="6">
        <v>564701.65</v>
      </c>
      <c r="F19" s="19"/>
    </row>
    <row r="20" spans="1:6" ht="12.75" customHeight="1">
      <c r="A20" s="48" t="s">
        <v>60</v>
      </c>
      <c r="B20" s="48"/>
      <c r="C20" s="48"/>
      <c r="D20" s="48"/>
      <c r="E20" s="12">
        <v>-776513.52</v>
      </c>
      <c r="F20" s="19"/>
    </row>
    <row r="21" spans="1:6" ht="12.75" hidden="1" customHeight="1">
      <c r="A21" s="49" t="s">
        <v>13</v>
      </c>
      <c r="B21" s="50"/>
      <c r="C21" s="50"/>
      <c r="D21" s="51"/>
      <c r="E21" s="6">
        <v>-895666.16</v>
      </c>
    </row>
    <row r="22" spans="1:6" ht="12.75" hidden="1" customHeight="1">
      <c r="A22" s="52" t="s">
        <v>16</v>
      </c>
      <c r="B22" s="52"/>
      <c r="C22" s="52"/>
      <c r="D22" s="52"/>
      <c r="E22" s="9">
        <v>119152.64</v>
      </c>
    </row>
    <row r="23" spans="1:6" ht="12.75" hidden="1" customHeight="1"/>
  </sheetData>
  <mergeCells count="16">
    <mergeCell ref="A22:D22"/>
    <mergeCell ref="A20:D20"/>
    <mergeCell ref="A21:D21"/>
    <mergeCell ref="D13:E13"/>
    <mergeCell ref="A1:E1"/>
    <mergeCell ref="A3:E3"/>
    <mergeCell ref="A2:E2"/>
    <mergeCell ref="A4:B4"/>
    <mergeCell ref="A5:C5"/>
    <mergeCell ref="D5:E5"/>
    <mergeCell ref="D7:E7"/>
    <mergeCell ref="A8:A18"/>
    <mergeCell ref="B8:B18"/>
    <mergeCell ref="C8:C18"/>
    <mergeCell ref="D8:D11"/>
    <mergeCell ref="E8:E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2"/>
  <sheetViews>
    <sheetView zoomScale="106" zoomScaleNormal="106" workbookViewId="0">
      <selection activeCell="E14" sqref="A1:E18"/>
    </sheetView>
  </sheetViews>
  <sheetFormatPr defaultColWidth="11.5703125" defaultRowHeight="12.75" customHeight="1"/>
  <cols>
    <col min="1" max="1" width="24" style="1" customWidth="1"/>
    <col min="2" max="2" width="11.42578125" style="13" customWidth="1"/>
    <col min="3" max="3" width="11.28515625" style="13" customWidth="1"/>
    <col min="4" max="4" width="33.2851562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20</v>
      </c>
      <c r="B2" s="64"/>
      <c r="C2" s="64"/>
      <c r="D2" s="64"/>
      <c r="E2" s="65"/>
    </row>
    <row r="3" spans="1:5" ht="27" customHeight="1">
      <c r="A3" s="66" t="s">
        <v>21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-82440.67</v>
      </c>
      <c r="D4" s="3" t="s">
        <v>58</v>
      </c>
      <c r="E4" s="4" t="s">
        <v>71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228558.56</v>
      </c>
      <c r="C7" s="8">
        <v>195658.18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71">
        <v>220001.18</v>
      </c>
    </row>
    <row r="9" spans="1:5" ht="54.75" customHeight="1">
      <c r="A9" s="54"/>
      <c r="B9" s="56"/>
      <c r="C9" s="56"/>
      <c r="D9" s="57"/>
      <c r="E9" s="71"/>
    </row>
    <row r="10" spans="1:5" ht="12.75" customHeight="1">
      <c r="A10" s="54"/>
      <c r="B10" s="56"/>
      <c r="C10" s="56"/>
      <c r="D10" s="57"/>
      <c r="E10" s="71"/>
    </row>
    <row r="11" spans="1:5" ht="21.75" customHeight="1">
      <c r="A11" s="54"/>
      <c r="B11" s="56"/>
      <c r="C11" s="56"/>
      <c r="D11" s="57"/>
      <c r="E11" s="71"/>
    </row>
    <row r="12" spans="1:5" ht="12.75" customHeight="1">
      <c r="A12" s="54"/>
      <c r="B12" s="56"/>
      <c r="C12" s="56"/>
      <c r="D12" s="10" t="s">
        <v>18</v>
      </c>
      <c r="E12" s="6">
        <v>220001.18</v>
      </c>
    </row>
    <row r="13" spans="1:5" ht="22.5" customHeight="1">
      <c r="A13" s="54"/>
      <c r="B13" s="56"/>
      <c r="C13" s="56"/>
      <c r="D13" s="72" t="s">
        <v>14</v>
      </c>
      <c r="E13" s="72"/>
    </row>
    <row r="14" spans="1:5" ht="26.25" customHeight="1">
      <c r="A14" s="54"/>
      <c r="B14" s="56"/>
      <c r="C14" s="56"/>
      <c r="D14" s="30" t="s">
        <v>90</v>
      </c>
      <c r="E14" s="23">
        <v>6299</v>
      </c>
    </row>
    <row r="15" spans="1:5" ht="12.75" customHeight="1">
      <c r="A15" s="54"/>
      <c r="B15" s="56"/>
      <c r="C15" s="56"/>
      <c r="D15" s="11"/>
      <c r="E15" s="9"/>
    </row>
    <row r="16" spans="1:5" ht="12.75" customHeight="1">
      <c r="A16" s="54"/>
      <c r="B16" s="56"/>
      <c r="C16" s="56"/>
      <c r="D16" s="11"/>
      <c r="E16" s="9"/>
    </row>
    <row r="17" spans="1:6" ht="12.75" customHeight="1">
      <c r="A17" s="54"/>
      <c r="B17" s="56"/>
      <c r="C17" s="56"/>
      <c r="D17" s="11"/>
      <c r="E17" s="9"/>
      <c r="F17" s="19"/>
    </row>
    <row r="18" spans="1:6" ht="12.75" customHeight="1">
      <c r="A18" s="55"/>
      <c r="B18" s="56"/>
      <c r="C18" s="56"/>
      <c r="D18" s="10" t="s">
        <v>17</v>
      </c>
      <c r="E18" s="6">
        <v>6299</v>
      </c>
    </row>
    <row r="19" spans="1:6" ht="12.75" customHeight="1">
      <c r="A19" s="10" t="s">
        <v>7</v>
      </c>
      <c r="B19" s="6">
        <f>B7</f>
        <v>228558.56</v>
      </c>
      <c r="C19" s="6">
        <f>C7</f>
        <v>195658.18</v>
      </c>
      <c r="D19" s="5" t="s">
        <v>12</v>
      </c>
      <c r="E19" s="6">
        <f>E12+E18</f>
        <v>226300.18</v>
      </c>
      <c r="F19" s="19"/>
    </row>
    <row r="20" spans="1:6" ht="12.75" customHeight="1">
      <c r="A20" s="48" t="s">
        <v>60</v>
      </c>
      <c r="B20" s="48"/>
      <c r="C20" s="48"/>
      <c r="D20" s="48"/>
      <c r="E20" s="12">
        <f>C4+C19-E19</f>
        <v>-113082.67</v>
      </c>
      <c r="F20" s="19"/>
    </row>
    <row r="21" spans="1:6" ht="12.75" hidden="1" customHeight="1">
      <c r="A21" s="49" t="s">
        <v>13</v>
      </c>
      <c r="B21" s="50"/>
      <c r="C21" s="50"/>
      <c r="D21" s="51"/>
      <c r="E21" s="6">
        <f>E20-E22</f>
        <v>-109137.53</v>
      </c>
    </row>
    <row r="22" spans="1:6" ht="12.75" hidden="1" customHeight="1">
      <c r="A22" s="52" t="s">
        <v>16</v>
      </c>
      <c r="B22" s="52"/>
      <c r="C22" s="52"/>
      <c r="D22" s="52"/>
      <c r="E22" s="9">
        <v>-3945.14</v>
      </c>
    </row>
  </sheetData>
  <sheetProtection selectLockedCells="1" selectUnlockedCells="1"/>
  <mergeCells count="16">
    <mergeCell ref="A1:E1"/>
    <mergeCell ref="D7:E7"/>
    <mergeCell ref="A2:E2"/>
    <mergeCell ref="A3:E3"/>
    <mergeCell ref="A4:B4"/>
    <mergeCell ref="A5:C5"/>
    <mergeCell ref="D5:E5"/>
    <mergeCell ref="A20:D20"/>
    <mergeCell ref="A21:D21"/>
    <mergeCell ref="A22:D22"/>
    <mergeCell ref="D8:D11"/>
    <mergeCell ref="E8:E11"/>
    <mergeCell ref="A8:A18"/>
    <mergeCell ref="B8:B18"/>
    <mergeCell ref="C8:C18"/>
    <mergeCell ref="D13:E13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1"/>
  <sheetViews>
    <sheetView zoomScale="106" zoomScaleNormal="106" workbookViewId="0">
      <selection sqref="A1:E21"/>
    </sheetView>
  </sheetViews>
  <sheetFormatPr defaultColWidth="11.5703125" defaultRowHeight="12.75" customHeight="1"/>
  <cols>
    <col min="1" max="1" width="24" style="1" customWidth="1"/>
    <col min="2" max="3" width="10.140625" style="13" customWidth="1"/>
    <col min="4" max="4" width="32.28515625" style="1" customWidth="1"/>
    <col min="5" max="5" width="12.28515625" style="14" customWidth="1"/>
    <col min="6" max="6" width="47.42578125" style="1" customWidth="1"/>
    <col min="7" max="16384" width="11.5703125" style="1"/>
  </cols>
  <sheetData>
    <row r="1" spans="1:5" ht="17.850000000000001" customHeight="1">
      <c r="A1" s="70" t="s">
        <v>56</v>
      </c>
      <c r="B1" s="70"/>
      <c r="C1" s="70"/>
      <c r="D1" s="70"/>
      <c r="E1" s="70"/>
    </row>
    <row r="2" spans="1:5" ht="12.75" customHeight="1">
      <c r="A2" s="70" t="s">
        <v>22</v>
      </c>
      <c r="B2" s="70"/>
      <c r="C2" s="70"/>
      <c r="D2" s="70"/>
      <c r="E2" s="70"/>
    </row>
    <row r="3" spans="1:5" ht="27" customHeight="1">
      <c r="A3" s="69" t="s">
        <v>23</v>
      </c>
      <c r="B3" s="69"/>
      <c r="C3" s="69"/>
      <c r="D3" s="69"/>
      <c r="E3" s="69"/>
    </row>
    <row r="4" spans="1:5" ht="36.75" customHeight="1">
      <c r="A4" s="69" t="s">
        <v>57</v>
      </c>
      <c r="B4" s="69"/>
      <c r="C4" s="2">
        <v>-25939.29</v>
      </c>
      <c r="D4" s="3" t="s">
        <v>122</v>
      </c>
      <c r="E4" s="4" t="s">
        <v>72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183572.52</v>
      </c>
      <c r="C7" s="8">
        <v>160768.16</v>
      </c>
      <c r="D7" s="53" t="s">
        <v>6</v>
      </c>
      <c r="E7" s="53"/>
    </row>
    <row r="8" spans="1:5" ht="12.75" customHeight="1">
      <c r="A8" s="70"/>
      <c r="B8" s="56"/>
      <c r="C8" s="56"/>
      <c r="D8" s="57" t="s">
        <v>11</v>
      </c>
      <c r="E8" s="71">
        <v>182707.48</v>
      </c>
    </row>
    <row r="9" spans="1:5" ht="54.75" customHeight="1">
      <c r="A9" s="70"/>
      <c r="B9" s="56"/>
      <c r="C9" s="56"/>
      <c r="D9" s="57"/>
      <c r="E9" s="71"/>
    </row>
    <row r="10" spans="1:5" ht="12.75" customHeight="1">
      <c r="A10" s="70"/>
      <c r="B10" s="56"/>
      <c r="C10" s="56"/>
      <c r="D10" s="57"/>
      <c r="E10" s="71"/>
    </row>
    <row r="11" spans="1:5" ht="23.25" customHeight="1">
      <c r="A11" s="70"/>
      <c r="B11" s="56"/>
      <c r="C11" s="56"/>
      <c r="D11" s="57"/>
      <c r="E11" s="71"/>
    </row>
    <row r="12" spans="1:5" ht="12.75" customHeight="1">
      <c r="A12" s="70"/>
      <c r="B12" s="56"/>
      <c r="C12" s="56"/>
      <c r="D12" s="10" t="s">
        <v>18</v>
      </c>
      <c r="E12" s="6">
        <v>182707.48</v>
      </c>
    </row>
    <row r="13" spans="1:5" ht="27.75" customHeight="1">
      <c r="A13" s="70"/>
      <c r="B13" s="56"/>
      <c r="C13" s="56"/>
      <c r="D13" s="72" t="s">
        <v>14</v>
      </c>
      <c r="E13" s="72"/>
    </row>
    <row r="14" spans="1:5" ht="18.75" customHeight="1">
      <c r="A14" s="70"/>
      <c r="B14" s="56"/>
      <c r="C14" s="56"/>
      <c r="D14" s="46" t="s">
        <v>91</v>
      </c>
      <c r="E14" s="32">
        <v>137283</v>
      </c>
    </row>
    <row r="15" spans="1:5" ht="29.25" customHeight="1">
      <c r="A15" s="70"/>
      <c r="B15" s="56"/>
      <c r="C15" s="56"/>
      <c r="D15" s="30" t="s">
        <v>92</v>
      </c>
      <c r="E15" s="33">
        <v>3991</v>
      </c>
    </row>
    <row r="16" spans="1:5" ht="18.75" customHeight="1">
      <c r="A16" s="70"/>
      <c r="B16" s="56"/>
      <c r="C16" s="56"/>
      <c r="D16" s="30" t="s">
        <v>93</v>
      </c>
      <c r="E16" s="33">
        <v>5093</v>
      </c>
    </row>
    <row r="17" spans="1:6" ht="12.75" customHeight="1">
      <c r="A17" s="70"/>
      <c r="B17" s="56"/>
      <c r="C17" s="56"/>
      <c r="D17" s="10" t="s">
        <v>17</v>
      </c>
      <c r="E17" s="6">
        <v>146367</v>
      </c>
    </row>
    <row r="18" spans="1:6" ht="12.75" customHeight="1">
      <c r="A18" s="10" t="s">
        <v>7</v>
      </c>
      <c r="B18" s="6">
        <v>183572.52</v>
      </c>
      <c r="C18" s="6">
        <v>160768.16</v>
      </c>
      <c r="D18" s="5" t="s">
        <v>12</v>
      </c>
      <c r="E18" s="6">
        <v>329074.48</v>
      </c>
      <c r="F18" s="19"/>
    </row>
    <row r="19" spans="1:6" ht="12.75" customHeight="1">
      <c r="A19" s="48" t="s">
        <v>60</v>
      </c>
      <c r="B19" s="48"/>
      <c r="C19" s="48"/>
      <c r="D19" s="48"/>
      <c r="E19" s="12">
        <v>-194245.61</v>
      </c>
      <c r="F19" s="19"/>
    </row>
    <row r="20" spans="1:6" ht="12.75" hidden="1" customHeight="1">
      <c r="A20" s="49" t="s">
        <v>13</v>
      </c>
      <c r="B20" s="50"/>
      <c r="C20" s="50"/>
      <c r="D20" s="51"/>
      <c r="E20" s="6">
        <v>-214166.77</v>
      </c>
    </row>
    <row r="21" spans="1:6" ht="12.75" hidden="1" customHeight="1">
      <c r="A21" s="52" t="s">
        <v>16</v>
      </c>
      <c r="B21" s="52"/>
      <c r="C21" s="52"/>
      <c r="D21" s="52"/>
      <c r="E21" s="9">
        <v>19921.16</v>
      </c>
    </row>
  </sheetData>
  <sheetProtection selectLockedCells="1" selectUnlockedCells="1"/>
  <mergeCells count="16">
    <mergeCell ref="A2:E2"/>
    <mergeCell ref="A3:E3"/>
    <mergeCell ref="A4:B4"/>
    <mergeCell ref="A5:C5"/>
    <mergeCell ref="D5:E5"/>
    <mergeCell ref="E8:E11"/>
    <mergeCell ref="A21:D21"/>
    <mergeCell ref="D8:D11"/>
    <mergeCell ref="A1:E1"/>
    <mergeCell ref="A19:D19"/>
    <mergeCell ref="D7:E7"/>
    <mergeCell ref="A8:A17"/>
    <mergeCell ref="B8:B17"/>
    <mergeCell ref="C8:C17"/>
    <mergeCell ref="D13:E13"/>
    <mergeCell ref="A20:D20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0"/>
  <sheetViews>
    <sheetView workbookViewId="0">
      <selection activeCell="E15" sqref="A1:E20"/>
    </sheetView>
  </sheetViews>
  <sheetFormatPr defaultColWidth="11.5703125" defaultRowHeight="12"/>
  <cols>
    <col min="1" max="1" width="23.5703125" style="1" customWidth="1"/>
    <col min="2" max="2" width="10.85546875" style="13" customWidth="1"/>
    <col min="3" max="3" width="10.42578125" style="13" customWidth="1"/>
    <col min="4" max="4" width="30.8554687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24</v>
      </c>
      <c r="B2" s="64"/>
      <c r="C2" s="64"/>
      <c r="D2" s="64"/>
      <c r="E2" s="65"/>
    </row>
    <row r="3" spans="1:5" ht="27" customHeight="1">
      <c r="A3" s="66" t="s">
        <v>49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-54931.17</v>
      </c>
      <c r="D4" s="3" t="s">
        <v>61</v>
      </c>
      <c r="E4" s="4" t="s">
        <v>50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254578.56</v>
      </c>
      <c r="C7" s="8">
        <v>216220.83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191701.81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20.25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191701.81</v>
      </c>
    </row>
    <row r="13" spans="1:5" ht="22.5" customHeight="1">
      <c r="A13" s="54"/>
      <c r="B13" s="56"/>
      <c r="C13" s="56"/>
      <c r="D13" s="61" t="s">
        <v>14</v>
      </c>
      <c r="E13" s="62"/>
    </row>
    <row r="14" spans="1:5" ht="21.75" customHeight="1">
      <c r="A14" s="54"/>
      <c r="B14" s="56"/>
      <c r="C14" s="56"/>
      <c r="D14" s="34" t="s">
        <v>94</v>
      </c>
      <c r="E14" s="32">
        <v>82993</v>
      </c>
    </row>
    <row r="15" spans="1:5" ht="25.5" customHeight="1">
      <c r="A15" s="54"/>
      <c r="B15" s="56"/>
      <c r="C15" s="56"/>
      <c r="D15" s="30" t="s">
        <v>90</v>
      </c>
      <c r="E15" s="32">
        <v>3991</v>
      </c>
    </row>
    <row r="16" spans="1:5" ht="21" customHeight="1">
      <c r="A16" s="55"/>
      <c r="B16" s="56"/>
      <c r="C16" s="56"/>
      <c r="D16" s="10" t="s">
        <v>17</v>
      </c>
      <c r="E16" s="6">
        <v>86984</v>
      </c>
    </row>
    <row r="17" spans="1:6" ht="16.5" customHeight="1">
      <c r="A17" s="10" t="s">
        <v>7</v>
      </c>
      <c r="B17" s="6">
        <v>254578.56</v>
      </c>
      <c r="C17" s="6">
        <v>216220.83</v>
      </c>
      <c r="D17" s="5" t="s">
        <v>12</v>
      </c>
      <c r="E17" s="6">
        <v>278685.81</v>
      </c>
      <c r="F17" s="19"/>
    </row>
    <row r="18" spans="1:6" ht="12.75" customHeight="1">
      <c r="A18" s="48" t="s">
        <v>60</v>
      </c>
      <c r="B18" s="48"/>
      <c r="C18" s="48"/>
      <c r="D18" s="48"/>
      <c r="E18" s="12">
        <v>-117396.15000000002</v>
      </c>
      <c r="F18" s="19"/>
    </row>
    <row r="19" spans="1:6" ht="12.75" hidden="1" customHeight="1">
      <c r="A19" s="49" t="s">
        <v>13</v>
      </c>
      <c r="B19" s="50"/>
      <c r="C19" s="50"/>
      <c r="D19" s="51"/>
      <c r="E19" s="6">
        <v>-172931.59000000003</v>
      </c>
    </row>
    <row r="20" spans="1:6" ht="12.75" hidden="1" customHeight="1">
      <c r="A20" s="52" t="s">
        <v>16</v>
      </c>
      <c r="B20" s="52"/>
      <c r="C20" s="52"/>
      <c r="D20" s="52"/>
      <c r="E20" s="9">
        <v>55535.44</v>
      </c>
    </row>
  </sheetData>
  <mergeCells count="16">
    <mergeCell ref="A18:D18"/>
    <mergeCell ref="A19:D19"/>
    <mergeCell ref="A20:D20"/>
    <mergeCell ref="D7:E7"/>
    <mergeCell ref="A8:A16"/>
    <mergeCell ref="B8:B16"/>
    <mergeCell ref="C8:C16"/>
    <mergeCell ref="D8:D11"/>
    <mergeCell ref="E8:E11"/>
    <mergeCell ref="D13:E13"/>
    <mergeCell ref="A1:E1"/>
    <mergeCell ref="A2:E2"/>
    <mergeCell ref="A3:E3"/>
    <mergeCell ref="A4:B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19"/>
  <sheetViews>
    <sheetView workbookViewId="0">
      <selection sqref="A1:E19"/>
    </sheetView>
  </sheetViews>
  <sheetFormatPr defaultColWidth="11.5703125" defaultRowHeight="12"/>
  <cols>
    <col min="1" max="1" width="23.42578125" style="1" customWidth="1"/>
    <col min="2" max="2" width="9.85546875" style="13" customWidth="1"/>
    <col min="3" max="3" width="10.140625" style="13" customWidth="1"/>
    <col min="4" max="4" width="30.8554687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6" ht="17.850000000000001" customHeight="1">
      <c r="A1" s="63" t="s">
        <v>56</v>
      </c>
      <c r="B1" s="64"/>
      <c r="C1" s="64"/>
      <c r="D1" s="64"/>
      <c r="E1" s="65"/>
    </row>
    <row r="2" spans="1:6" ht="12.75" customHeight="1">
      <c r="A2" s="63" t="s">
        <v>25</v>
      </c>
      <c r="B2" s="64"/>
      <c r="C2" s="64"/>
      <c r="D2" s="64"/>
      <c r="E2" s="65"/>
    </row>
    <row r="3" spans="1:6" ht="27" customHeight="1">
      <c r="A3" s="66" t="s">
        <v>26</v>
      </c>
      <c r="B3" s="67"/>
      <c r="C3" s="67"/>
      <c r="D3" s="67"/>
      <c r="E3" s="68"/>
    </row>
    <row r="4" spans="1:6" ht="36.75" customHeight="1">
      <c r="A4" s="69" t="s">
        <v>57</v>
      </c>
      <c r="B4" s="69"/>
      <c r="C4" s="2">
        <v>-105432.98</v>
      </c>
      <c r="D4" s="3" t="s">
        <v>58</v>
      </c>
      <c r="E4" s="4" t="s">
        <v>73</v>
      </c>
    </row>
    <row r="5" spans="1:6" ht="13.5" customHeight="1">
      <c r="A5" s="69" t="s">
        <v>8</v>
      </c>
      <c r="B5" s="69"/>
      <c r="C5" s="69"/>
      <c r="D5" s="69" t="s">
        <v>9</v>
      </c>
      <c r="E5" s="69"/>
    </row>
    <row r="6" spans="1:6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6" ht="23.25" customHeight="1">
      <c r="A7" s="7" t="s">
        <v>6</v>
      </c>
      <c r="B7" s="8">
        <v>196227.84</v>
      </c>
      <c r="C7" s="8">
        <v>201101.75</v>
      </c>
      <c r="D7" s="53" t="s">
        <v>6</v>
      </c>
      <c r="E7" s="53"/>
    </row>
    <row r="8" spans="1:6" ht="12.75" customHeight="1">
      <c r="A8" s="54"/>
      <c r="B8" s="56"/>
      <c r="C8" s="56"/>
      <c r="D8" s="57" t="s">
        <v>11</v>
      </c>
      <c r="E8" s="58">
        <v>186562</v>
      </c>
    </row>
    <row r="9" spans="1:6" ht="54.75" customHeight="1">
      <c r="A9" s="54"/>
      <c r="B9" s="56"/>
      <c r="C9" s="56"/>
      <c r="D9" s="57"/>
      <c r="E9" s="59"/>
    </row>
    <row r="10" spans="1:6" ht="12.75" customHeight="1">
      <c r="A10" s="54"/>
      <c r="B10" s="56"/>
      <c r="C10" s="56"/>
      <c r="D10" s="57"/>
      <c r="E10" s="59"/>
    </row>
    <row r="11" spans="1:6" ht="20.25" customHeight="1">
      <c r="A11" s="54"/>
      <c r="B11" s="56"/>
      <c r="C11" s="56"/>
      <c r="D11" s="57"/>
      <c r="E11" s="60"/>
    </row>
    <row r="12" spans="1:6" ht="15" customHeight="1">
      <c r="A12" s="54"/>
      <c r="B12" s="56"/>
      <c r="C12" s="56"/>
      <c r="D12" s="10" t="s">
        <v>18</v>
      </c>
      <c r="E12" s="6">
        <v>186562</v>
      </c>
    </row>
    <row r="13" spans="1:6" ht="22.5" customHeight="1">
      <c r="A13" s="54"/>
      <c r="B13" s="56"/>
      <c r="C13" s="56"/>
      <c r="D13" s="61" t="s">
        <v>14</v>
      </c>
      <c r="E13" s="62"/>
    </row>
    <row r="14" spans="1:6" ht="36" customHeight="1">
      <c r="A14" s="54"/>
      <c r="B14" s="56"/>
      <c r="C14" s="56"/>
      <c r="D14" s="30" t="s">
        <v>90</v>
      </c>
      <c r="E14" s="9">
        <v>3991</v>
      </c>
    </row>
    <row r="15" spans="1:6" ht="12.75" customHeight="1">
      <c r="A15" s="55"/>
      <c r="B15" s="56"/>
      <c r="C15" s="56"/>
      <c r="D15" s="10" t="s">
        <v>17</v>
      </c>
      <c r="E15" s="6">
        <v>3991</v>
      </c>
    </row>
    <row r="16" spans="1:6" ht="12.75" customHeight="1">
      <c r="A16" s="10" t="s">
        <v>7</v>
      </c>
      <c r="B16" s="6">
        <v>196227.84</v>
      </c>
      <c r="C16" s="6">
        <v>201101.75</v>
      </c>
      <c r="D16" s="5" t="s">
        <v>12</v>
      </c>
      <c r="E16" s="6">
        <v>190553</v>
      </c>
      <c r="F16" s="19"/>
    </row>
    <row r="17" spans="1:6" ht="12.75" customHeight="1">
      <c r="A17" s="48" t="s">
        <v>60</v>
      </c>
      <c r="B17" s="48"/>
      <c r="C17" s="48"/>
      <c r="D17" s="48"/>
      <c r="E17" s="12">
        <v>-94884.23</v>
      </c>
      <c r="F17" s="19"/>
    </row>
    <row r="18" spans="1:6" ht="12.75" hidden="1" customHeight="1">
      <c r="A18" s="49" t="s">
        <v>13</v>
      </c>
      <c r="B18" s="50"/>
      <c r="C18" s="50"/>
      <c r="D18" s="51"/>
      <c r="E18" s="6">
        <v>-78839.42</v>
      </c>
    </row>
    <row r="19" spans="1:6" ht="12.75" hidden="1" customHeight="1">
      <c r="A19" s="52" t="s">
        <v>16</v>
      </c>
      <c r="B19" s="52"/>
      <c r="C19" s="52"/>
      <c r="D19" s="52"/>
      <c r="E19" s="9">
        <v>-16044.81</v>
      </c>
    </row>
  </sheetData>
  <mergeCells count="16">
    <mergeCell ref="A1:E1"/>
    <mergeCell ref="A2:E2"/>
    <mergeCell ref="A3:E3"/>
    <mergeCell ref="A4:B4"/>
    <mergeCell ref="A5:C5"/>
    <mergeCell ref="D5:E5"/>
    <mergeCell ref="A17:D17"/>
    <mergeCell ref="A18:D18"/>
    <mergeCell ref="A19:D19"/>
    <mergeCell ref="D7:E7"/>
    <mergeCell ref="A8:A15"/>
    <mergeCell ref="B8:B15"/>
    <mergeCell ref="C8:C15"/>
    <mergeCell ref="D8:D11"/>
    <mergeCell ref="E8:E11"/>
    <mergeCell ref="D13:E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0"/>
  <sheetViews>
    <sheetView workbookViewId="0">
      <selection activeCell="E14" sqref="A1:E20"/>
    </sheetView>
  </sheetViews>
  <sheetFormatPr defaultColWidth="11.5703125" defaultRowHeight="12"/>
  <cols>
    <col min="1" max="1" width="23.28515625" style="1" customWidth="1"/>
    <col min="2" max="3" width="10.140625" style="13" customWidth="1"/>
    <col min="4" max="4" width="30.8554687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27</v>
      </c>
      <c r="B2" s="64"/>
      <c r="C2" s="64"/>
      <c r="D2" s="64"/>
      <c r="E2" s="65"/>
    </row>
    <row r="3" spans="1:5" ht="27" customHeight="1">
      <c r="A3" s="66" t="s">
        <v>28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-190494.26</v>
      </c>
      <c r="D4" s="3" t="s">
        <v>58</v>
      </c>
      <c r="E4" s="4" t="s">
        <v>74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1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193189.6</v>
      </c>
      <c r="C7" s="8">
        <v>178463.58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58">
        <v>179740.09</v>
      </c>
    </row>
    <row r="9" spans="1:5" ht="54.75" customHeight="1">
      <c r="A9" s="54"/>
      <c r="B9" s="56"/>
      <c r="C9" s="56"/>
      <c r="D9" s="57"/>
      <c r="E9" s="59"/>
    </row>
    <row r="10" spans="1:5" ht="12.75" customHeight="1">
      <c r="A10" s="54"/>
      <c r="B10" s="56"/>
      <c r="C10" s="56"/>
      <c r="D10" s="57"/>
      <c r="E10" s="59"/>
    </row>
    <row r="11" spans="1:5" ht="21" customHeight="1">
      <c r="A11" s="54"/>
      <c r="B11" s="56"/>
      <c r="C11" s="56"/>
      <c r="D11" s="57"/>
      <c r="E11" s="60"/>
    </row>
    <row r="12" spans="1:5" ht="12.75" customHeight="1">
      <c r="A12" s="54"/>
      <c r="B12" s="56"/>
      <c r="C12" s="56"/>
      <c r="D12" s="10" t="s">
        <v>18</v>
      </c>
      <c r="E12" s="6">
        <v>179740.09</v>
      </c>
    </row>
    <row r="13" spans="1:5" ht="22.5" customHeight="1">
      <c r="A13" s="54"/>
      <c r="B13" s="56"/>
      <c r="C13" s="56"/>
      <c r="D13" s="61" t="s">
        <v>14</v>
      </c>
      <c r="E13" s="62"/>
    </row>
    <row r="14" spans="1:5" ht="30" customHeight="1">
      <c r="A14" s="54"/>
      <c r="B14" s="56"/>
      <c r="C14" s="56"/>
      <c r="D14" s="30" t="s">
        <v>90</v>
      </c>
      <c r="E14" s="33">
        <v>3998</v>
      </c>
    </row>
    <row r="15" spans="1:5" ht="24.75" customHeight="1">
      <c r="A15" s="54"/>
      <c r="B15" s="56"/>
      <c r="C15" s="56"/>
      <c r="D15" s="30" t="s">
        <v>95</v>
      </c>
      <c r="E15" s="33">
        <v>34054</v>
      </c>
    </row>
    <row r="16" spans="1:5" ht="12.75" customHeight="1">
      <c r="A16" s="55"/>
      <c r="B16" s="56"/>
      <c r="C16" s="56"/>
      <c r="D16" s="10" t="s">
        <v>17</v>
      </c>
      <c r="E16" s="6">
        <v>38052</v>
      </c>
    </row>
    <row r="17" spans="1:6" ht="12.75" customHeight="1">
      <c r="A17" s="10" t="s">
        <v>7</v>
      </c>
      <c r="B17" s="6">
        <v>193189.6</v>
      </c>
      <c r="C17" s="6">
        <v>178463.58</v>
      </c>
      <c r="D17" s="5" t="s">
        <v>12</v>
      </c>
      <c r="E17" s="6">
        <v>217792.09</v>
      </c>
      <c r="F17" s="19"/>
    </row>
    <row r="18" spans="1:6" ht="12.75" customHeight="1">
      <c r="A18" s="48" t="s">
        <v>60</v>
      </c>
      <c r="B18" s="48"/>
      <c r="C18" s="48"/>
      <c r="D18" s="48"/>
      <c r="E18" s="12">
        <v>-229822.77000000002</v>
      </c>
      <c r="F18" s="19"/>
    </row>
    <row r="19" spans="1:6" ht="12.75" hidden="1" customHeight="1">
      <c r="A19" s="49" t="s">
        <v>13</v>
      </c>
      <c r="B19" s="50"/>
      <c r="C19" s="50"/>
      <c r="D19" s="51"/>
      <c r="E19" s="6">
        <v>-92572.560000000027</v>
      </c>
    </row>
    <row r="20" spans="1:6" ht="12.75" hidden="1" customHeight="1">
      <c r="A20" s="52" t="s">
        <v>16</v>
      </c>
      <c r="B20" s="52"/>
      <c r="C20" s="52"/>
      <c r="D20" s="52"/>
      <c r="E20" s="9">
        <v>-137250.21</v>
      </c>
    </row>
  </sheetData>
  <mergeCells count="16">
    <mergeCell ref="A1:E1"/>
    <mergeCell ref="A2:E2"/>
    <mergeCell ref="A3:E3"/>
    <mergeCell ref="A4:B4"/>
    <mergeCell ref="A5:C5"/>
    <mergeCell ref="D5:E5"/>
    <mergeCell ref="A18:D18"/>
    <mergeCell ref="A19:D19"/>
    <mergeCell ref="A20:D20"/>
    <mergeCell ref="D7:E7"/>
    <mergeCell ref="A8:A16"/>
    <mergeCell ref="B8:B16"/>
    <mergeCell ref="C8:C16"/>
    <mergeCell ref="D8:D11"/>
    <mergeCell ref="E8:E11"/>
    <mergeCell ref="D13:E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1"/>
  <sheetViews>
    <sheetView workbookViewId="0">
      <selection activeCell="E15" sqref="A1:E17"/>
    </sheetView>
  </sheetViews>
  <sheetFormatPr defaultColWidth="11.5703125" defaultRowHeight="12.75" customHeight="1"/>
  <cols>
    <col min="1" max="1" width="25.140625" style="1" customWidth="1"/>
    <col min="2" max="2" width="9.5703125" style="13" customWidth="1"/>
    <col min="3" max="3" width="10.140625" style="13" customWidth="1"/>
    <col min="4" max="4" width="30.85546875" style="1" customWidth="1"/>
    <col min="5" max="5" width="10.85546875" style="14" customWidth="1"/>
    <col min="6" max="6" width="47.42578125" style="1" customWidth="1"/>
    <col min="7" max="16384" width="11.5703125" style="1"/>
  </cols>
  <sheetData>
    <row r="1" spans="1:5" ht="17.850000000000001" customHeight="1">
      <c r="A1" s="63" t="s">
        <v>56</v>
      </c>
      <c r="B1" s="64"/>
      <c r="C1" s="64"/>
      <c r="D1" s="64"/>
      <c r="E1" s="65"/>
    </row>
    <row r="2" spans="1:5" ht="12.75" customHeight="1">
      <c r="A2" s="63" t="s">
        <v>29</v>
      </c>
      <c r="B2" s="64"/>
      <c r="C2" s="64"/>
      <c r="D2" s="64"/>
      <c r="E2" s="65"/>
    </row>
    <row r="3" spans="1:5" ht="27" customHeight="1">
      <c r="A3" s="66" t="s">
        <v>30</v>
      </c>
      <c r="B3" s="67"/>
      <c r="C3" s="67"/>
      <c r="D3" s="67"/>
      <c r="E3" s="68"/>
    </row>
    <row r="4" spans="1:5" ht="36.75" customHeight="1">
      <c r="A4" s="69" t="s">
        <v>57</v>
      </c>
      <c r="B4" s="69"/>
      <c r="C4" s="2">
        <v>63320.57</v>
      </c>
      <c r="D4" s="3" t="s">
        <v>58</v>
      </c>
      <c r="E4" s="4" t="s">
        <v>75</v>
      </c>
    </row>
    <row r="5" spans="1:5" ht="13.5" customHeight="1">
      <c r="A5" s="69" t="s">
        <v>8</v>
      </c>
      <c r="B5" s="69"/>
      <c r="C5" s="69"/>
      <c r="D5" s="69" t="s">
        <v>9</v>
      </c>
      <c r="E5" s="69"/>
    </row>
    <row r="6" spans="1:5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5" ht="23.25" customHeight="1">
      <c r="A7" s="7" t="s">
        <v>6</v>
      </c>
      <c r="B7" s="8">
        <v>189123.72</v>
      </c>
      <c r="C7" s="8">
        <v>164765.06</v>
      </c>
      <c r="D7" s="53" t="s">
        <v>6</v>
      </c>
      <c r="E7" s="53"/>
    </row>
    <row r="8" spans="1:5" ht="12.75" customHeight="1">
      <c r="A8" s="54"/>
      <c r="B8" s="56"/>
      <c r="C8" s="56"/>
      <c r="D8" s="57" t="s">
        <v>11</v>
      </c>
      <c r="E8" s="71">
        <v>182099.66</v>
      </c>
    </row>
    <row r="9" spans="1:5" ht="54.75" customHeight="1">
      <c r="A9" s="54"/>
      <c r="B9" s="56"/>
      <c r="C9" s="56"/>
      <c r="D9" s="57"/>
      <c r="E9" s="71"/>
    </row>
    <row r="10" spans="1:5" ht="12.75" customHeight="1">
      <c r="A10" s="54"/>
      <c r="B10" s="56"/>
      <c r="C10" s="56"/>
      <c r="D10" s="57"/>
      <c r="E10" s="71"/>
    </row>
    <row r="11" spans="1:5" ht="12.75" customHeight="1">
      <c r="A11" s="54"/>
      <c r="B11" s="56"/>
      <c r="C11" s="56"/>
      <c r="D11" s="57"/>
      <c r="E11" s="71"/>
    </row>
    <row r="12" spans="1:5" ht="12.75" customHeight="1">
      <c r="A12" s="54"/>
      <c r="B12" s="56"/>
      <c r="C12" s="56"/>
      <c r="D12" s="10" t="s">
        <v>18</v>
      </c>
      <c r="E12" s="6">
        <v>182099.66</v>
      </c>
    </row>
    <row r="13" spans="1:5" ht="22.5" customHeight="1">
      <c r="A13" s="54"/>
      <c r="B13" s="56"/>
      <c r="C13" s="56"/>
      <c r="D13" s="72" t="s">
        <v>14</v>
      </c>
      <c r="E13" s="72"/>
    </row>
    <row r="14" spans="1:5" ht="18.75" customHeight="1">
      <c r="A14" s="54"/>
      <c r="B14" s="56"/>
      <c r="C14" s="56"/>
      <c r="D14" s="11" t="s">
        <v>99</v>
      </c>
      <c r="E14" s="9">
        <v>84189</v>
      </c>
    </row>
    <row r="15" spans="1:5" ht="19.5" customHeight="1">
      <c r="A15" s="54"/>
      <c r="B15" s="56"/>
      <c r="C15" s="56"/>
      <c r="D15" s="29" t="s">
        <v>105</v>
      </c>
      <c r="E15" s="9">
        <v>3991</v>
      </c>
    </row>
    <row r="16" spans="1:5" ht="12.75" customHeight="1">
      <c r="A16" s="54"/>
      <c r="B16" s="56"/>
      <c r="C16" s="56"/>
      <c r="D16" s="11"/>
      <c r="E16" s="9"/>
    </row>
    <row r="17" spans="1:6" ht="12.75" customHeight="1">
      <c r="A17" s="55"/>
      <c r="B17" s="56"/>
      <c r="C17" s="56"/>
      <c r="D17" s="10" t="s">
        <v>17</v>
      </c>
      <c r="E17" s="6">
        <v>88180</v>
      </c>
      <c r="F17" s="19"/>
    </row>
    <row r="18" spans="1:6" ht="12.75" customHeight="1">
      <c r="A18" s="10" t="s">
        <v>7</v>
      </c>
      <c r="B18" s="6">
        <f>B7</f>
        <v>189123.72</v>
      </c>
      <c r="C18" s="6">
        <f>C7</f>
        <v>164765.06</v>
      </c>
      <c r="D18" s="5" t="s">
        <v>12</v>
      </c>
      <c r="E18" s="6">
        <f>E12+E17</f>
        <v>270279.66000000003</v>
      </c>
    </row>
    <row r="19" spans="1:6" ht="12.75" customHeight="1">
      <c r="A19" s="48" t="s">
        <v>60</v>
      </c>
      <c r="B19" s="48"/>
      <c r="C19" s="48"/>
      <c r="D19" s="48"/>
      <c r="E19" s="12">
        <f>C4+C18-E18</f>
        <v>-42194.030000000028</v>
      </c>
      <c r="F19" s="19"/>
    </row>
    <row r="20" spans="1:6" ht="12.75" hidden="1" customHeight="1">
      <c r="A20" s="49" t="s">
        <v>13</v>
      </c>
      <c r="B20" s="50"/>
      <c r="C20" s="50"/>
      <c r="D20" s="51"/>
      <c r="E20" s="6">
        <f>E19-E21</f>
        <v>-139253.66000000003</v>
      </c>
    </row>
    <row r="21" spans="1:6" ht="12.75" hidden="1" customHeight="1">
      <c r="A21" s="52" t="s">
        <v>16</v>
      </c>
      <c r="B21" s="52"/>
      <c r="C21" s="52"/>
      <c r="D21" s="52"/>
      <c r="E21" s="9">
        <v>97059.63</v>
      </c>
    </row>
  </sheetData>
  <sheetProtection selectLockedCells="1" selectUnlockedCells="1"/>
  <mergeCells count="16">
    <mergeCell ref="B8:B17"/>
    <mergeCell ref="A19:D19"/>
    <mergeCell ref="D8:D11"/>
    <mergeCell ref="E8:E11"/>
    <mergeCell ref="C8:C17"/>
    <mergeCell ref="D13:E13"/>
    <mergeCell ref="A20:D20"/>
    <mergeCell ref="A21:D21"/>
    <mergeCell ref="A1:E1"/>
    <mergeCell ref="D7:E7"/>
    <mergeCell ref="A2:E2"/>
    <mergeCell ref="A3:E3"/>
    <mergeCell ref="A4:B4"/>
    <mergeCell ref="A5:C5"/>
    <mergeCell ref="D5:E5"/>
    <mergeCell ref="A8:A17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F23"/>
  <sheetViews>
    <sheetView topLeftCell="A20" workbookViewId="0">
      <selection activeCell="E17" sqref="A1:E23"/>
    </sheetView>
  </sheetViews>
  <sheetFormatPr defaultColWidth="11.5703125" defaultRowHeight="12"/>
  <cols>
    <col min="1" max="1" width="23.140625" style="1" customWidth="1"/>
    <col min="2" max="2" width="9.7109375" style="13" customWidth="1"/>
    <col min="3" max="3" width="10.140625" style="13" customWidth="1"/>
    <col min="4" max="4" width="33.140625" style="1" customWidth="1"/>
    <col min="5" max="5" width="11.5703125" style="14" customWidth="1"/>
    <col min="6" max="6" width="47.42578125" style="1" customWidth="1"/>
    <col min="7" max="16384" width="11.5703125" style="1"/>
  </cols>
  <sheetData>
    <row r="1" spans="1:6" ht="17.850000000000001" customHeight="1">
      <c r="A1" s="63" t="s">
        <v>56</v>
      </c>
      <c r="B1" s="64"/>
      <c r="C1" s="64"/>
      <c r="D1" s="64"/>
      <c r="E1" s="65"/>
    </row>
    <row r="2" spans="1:6" ht="12.75" customHeight="1">
      <c r="A2" s="63" t="s">
        <v>3</v>
      </c>
      <c r="B2" s="64"/>
      <c r="C2" s="64"/>
      <c r="D2" s="64"/>
      <c r="E2" s="65"/>
    </row>
    <row r="3" spans="1:6" ht="27" customHeight="1">
      <c r="A3" s="66" t="s">
        <v>31</v>
      </c>
      <c r="B3" s="67"/>
      <c r="C3" s="67"/>
      <c r="D3" s="67"/>
      <c r="E3" s="68"/>
    </row>
    <row r="4" spans="1:6" ht="36.75" customHeight="1">
      <c r="A4" s="69" t="s">
        <v>57</v>
      </c>
      <c r="B4" s="69"/>
      <c r="C4" s="2">
        <v>-37154.230000000003</v>
      </c>
      <c r="D4" s="3" t="s">
        <v>62</v>
      </c>
      <c r="E4" s="4" t="s">
        <v>76</v>
      </c>
    </row>
    <row r="5" spans="1:6" ht="13.5" customHeight="1">
      <c r="A5" s="69" t="s">
        <v>8</v>
      </c>
      <c r="B5" s="69"/>
      <c r="C5" s="69"/>
      <c r="D5" s="69" t="s">
        <v>9</v>
      </c>
      <c r="E5" s="69"/>
    </row>
    <row r="6" spans="1:6" ht="27.75" customHeight="1">
      <c r="A6" s="5" t="s">
        <v>10</v>
      </c>
      <c r="B6" s="5" t="s">
        <v>1</v>
      </c>
      <c r="C6" s="5" t="s">
        <v>2</v>
      </c>
      <c r="D6" s="5" t="s">
        <v>10</v>
      </c>
      <c r="E6" s="15" t="s">
        <v>15</v>
      </c>
    </row>
    <row r="7" spans="1:6" ht="23.25" customHeight="1">
      <c r="A7" s="7" t="s">
        <v>6</v>
      </c>
      <c r="B7" s="8">
        <v>851568.54</v>
      </c>
      <c r="C7" s="8">
        <v>802308.33</v>
      </c>
      <c r="D7" s="53" t="s">
        <v>6</v>
      </c>
      <c r="E7" s="53"/>
    </row>
    <row r="8" spans="1:6" ht="12.75" customHeight="1">
      <c r="A8" s="54"/>
      <c r="B8" s="56"/>
      <c r="C8" s="56"/>
      <c r="D8" s="57" t="s">
        <v>11</v>
      </c>
      <c r="E8" s="58">
        <v>743712.26</v>
      </c>
    </row>
    <row r="9" spans="1:6" ht="53.25" customHeight="1">
      <c r="A9" s="54"/>
      <c r="B9" s="56"/>
      <c r="C9" s="56"/>
      <c r="D9" s="57"/>
      <c r="E9" s="59"/>
    </row>
    <row r="10" spans="1:6" ht="12.75" hidden="1" customHeight="1">
      <c r="A10" s="54"/>
      <c r="B10" s="56"/>
      <c r="C10" s="56"/>
      <c r="D10" s="57"/>
      <c r="E10" s="59"/>
    </row>
    <row r="11" spans="1:6" ht="4.5" customHeight="1">
      <c r="A11" s="54"/>
      <c r="B11" s="56"/>
      <c r="C11" s="56"/>
      <c r="D11" s="57"/>
      <c r="E11" s="60"/>
    </row>
    <row r="12" spans="1:6" ht="12.75" customHeight="1">
      <c r="A12" s="54"/>
      <c r="B12" s="56"/>
      <c r="C12" s="56"/>
      <c r="D12" s="10" t="s">
        <v>18</v>
      </c>
      <c r="E12" s="6">
        <v>743712.26</v>
      </c>
    </row>
    <row r="13" spans="1:6" ht="22.5" customHeight="1">
      <c r="A13" s="54"/>
      <c r="B13" s="56"/>
      <c r="C13" s="56"/>
      <c r="D13" s="61" t="s">
        <v>14</v>
      </c>
      <c r="E13" s="62"/>
    </row>
    <row r="14" spans="1:6" ht="26.25" customHeight="1">
      <c r="A14" s="54"/>
      <c r="B14" s="56"/>
      <c r="C14" s="56"/>
      <c r="D14" s="35" t="s">
        <v>98</v>
      </c>
      <c r="E14" s="36">
        <v>177735</v>
      </c>
    </row>
    <row r="15" spans="1:6" ht="25.5" customHeight="1">
      <c r="A15" s="54"/>
      <c r="B15" s="56"/>
      <c r="C15" s="56"/>
      <c r="D15" s="35" t="s">
        <v>96</v>
      </c>
      <c r="E15" s="33">
        <v>46632</v>
      </c>
      <c r="F15" s="19"/>
    </row>
    <row r="16" spans="1:6" ht="27" customHeight="1">
      <c r="A16" s="54"/>
      <c r="B16" s="56"/>
      <c r="C16" s="56"/>
      <c r="D16" s="35" t="s">
        <v>97</v>
      </c>
      <c r="E16" s="33">
        <v>4845</v>
      </c>
    </row>
    <row r="17" spans="1:6" ht="12.75" customHeight="1">
      <c r="A17" s="54"/>
      <c r="B17" s="56"/>
      <c r="C17" s="56"/>
      <c r="D17" s="35" t="s">
        <v>108</v>
      </c>
      <c r="E17" s="33">
        <v>60337</v>
      </c>
    </row>
    <row r="18" spans="1:6" ht="24.75" customHeight="1">
      <c r="A18" s="54"/>
      <c r="B18" s="56"/>
      <c r="C18" s="56"/>
      <c r="D18" s="30" t="s">
        <v>107</v>
      </c>
      <c r="E18" s="33">
        <v>38184</v>
      </c>
    </row>
    <row r="19" spans="1:6" ht="12.75" customHeight="1">
      <c r="A19" s="55"/>
      <c r="B19" s="56"/>
      <c r="C19" s="56"/>
      <c r="D19" s="10" t="s">
        <v>17</v>
      </c>
      <c r="E19" s="6">
        <v>327733</v>
      </c>
    </row>
    <row r="20" spans="1:6" ht="12.75" customHeight="1">
      <c r="A20" s="10" t="s">
        <v>7</v>
      </c>
      <c r="B20" s="6">
        <v>851568.54</v>
      </c>
      <c r="C20" s="6">
        <v>802308.33</v>
      </c>
      <c r="D20" s="5" t="s">
        <v>12</v>
      </c>
      <c r="E20" s="6">
        <v>1071445.26</v>
      </c>
      <c r="F20" s="19"/>
    </row>
    <row r="21" spans="1:6" ht="12.75" customHeight="1">
      <c r="A21" s="48" t="s">
        <v>60</v>
      </c>
      <c r="B21" s="48"/>
      <c r="C21" s="48"/>
      <c r="D21" s="48"/>
      <c r="E21" s="12">
        <v>-306291.16000000003</v>
      </c>
      <c r="F21" s="19"/>
    </row>
    <row r="22" spans="1:6" ht="12.75" hidden="1" customHeight="1">
      <c r="A22" s="49" t="s">
        <v>13</v>
      </c>
      <c r="B22" s="50"/>
      <c r="C22" s="50"/>
      <c r="D22" s="51"/>
      <c r="E22" s="6">
        <v>-105811.18000000002</v>
      </c>
    </row>
    <row r="23" spans="1:6" ht="12.75" hidden="1" customHeight="1">
      <c r="A23" s="52" t="s">
        <v>16</v>
      </c>
      <c r="B23" s="52"/>
      <c r="C23" s="52"/>
      <c r="D23" s="52"/>
      <c r="E23" s="9">
        <v>-200479.98</v>
      </c>
      <c r="F23" s="19"/>
    </row>
  </sheetData>
  <mergeCells count="16">
    <mergeCell ref="A1:E1"/>
    <mergeCell ref="A2:E2"/>
    <mergeCell ref="A3:E3"/>
    <mergeCell ref="A4:B4"/>
    <mergeCell ref="A5:C5"/>
    <mergeCell ref="D5:E5"/>
    <mergeCell ref="A21:D21"/>
    <mergeCell ref="A22:D22"/>
    <mergeCell ref="A23:D23"/>
    <mergeCell ref="D7:E7"/>
    <mergeCell ref="A8:A19"/>
    <mergeCell ref="B8:B19"/>
    <mergeCell ref="C8:C19"/>
    <mergeCell ref="D8:D11"/>
    <mergeCell ref="E8:E11"/>
    <mergeCell ref="D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Центральная 1</vt:lpstr>
      <vt:lpstr>Центральная 2</vt:lpstr>
      <vt:lpstr>Центральная 3 </vt:lpstr>
      <vt:lpstr>Центральная 4</vt:lpstr>
      <vt:lpstr>Центральная 5</vt:lpstr>
      <vt:lpstr>Центральная 6</vt:lpstr>
      <vt:lpstr>Центральная 7</vt:lpstr>
      <vt:lpstr>Центральная 8 </vt:lpstr>
      <vt:lpstr>Центральная 9</vt:lpstr>
      <vt:lpstr>Центральная 10</vt:lpstr>
      <vt:lpstr>Центральная 11</vt:lpstr>
      <vt:lpstr>Центральная12</vt:lpstr>
      <vt:lpstr>Центральная 13</vt:lpstr>
      <vt:lpstr>Центральная 23</vt:lpstr>
      <vt:lpstr>Центральная 24</vt:lpstr>
      <vt:lpstr>Центральная 25</vt:lpstr>
      <vt:lpstr>Центральная 27</vt:lpstr>
      <vt:lpstr>Центральная 29 </vt:lpstr>
      <vt:lpstr>Шоссейная 40</vt:lpstr>
      <vt:lpstr>Шоссейная 40А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</dc:creator>
  <cp:lastModifiedBy>admin</cp:lastModifiedBy>
  <cp:lastPrinted>2024-03-13T08:36:16Z</cp:lastPrinted>
  <dcterms:created xsi:type="dcterms:W3CDTF">2021-03-16T09:05:19Z</dcterms:created>
  <dcterms:modified xsi:type="dcterms:W3CDTF">2024-03-18T18:43:41Z</dcterms:modified>
</cp:coreProperties>
</file>