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0905" tabRatio="966" activeTab="5"/>
  </bookViews>
  <sheets>
    <sheet name="Центральная 1" sheetId="23" r:id="rId1"/>
    <sheet name="Центральная 2" sheetId="24" r:id="rId2"/>
    <sheet name="Центральная 3 " sheetId="25" r:id="rId3"/>
    <sheet name="Центральная 4" sheetId="27" r:id="rId4"/>
    <sheet name="Центральная 5" sheetId="28" r:id="rId5"/>
    <sheet name="Центральная 6 " sheetId="29" r:id="rId6"/>
    <sheet name="Центральная 7" sheetId="30" r:id="rId7"/>
    <sheet name="Центральная 8 " sheetId="31" r:id="rId8"/>
    <sheet name="Центральная 9 " sheetId="32" r:id="rId9"/>
    <sheet name="Центральная 10" sheetId="33" r:id="rId10"/>
    <sheet name="Центральная 11" sheetId="34" r:id="rId11"/>
    <sheet name="Центральная 12" sheetId="36" r:id="rId12"/>
    <sheet name="Центральная 13 " sheetId="37" r:id="rId13"/>
    <sheet name="Центральная 23 " sheetId="38" r:id="rId14"/>
    <sheet name="Центральная 24" sheetId="39" r:id="rId15"/>
    <sheet name="Центральная 25" sheetId="40" r:id="rId16"/>
    <sheet name="Центральная 27" sheetId="41" r:id="rId17"/>
    <sheet name="Центральная 29 " sheetId="43" r:id="rId18"/>
    <sheet name="Шоссейная 40" sheetId="44" r:id="rId19"/>
    <sheet name="Шоссейная 40А" sheetId="45" r:id="rId20"/>
  </sheets>
  <calcPr calcId="162913" refMode="R1C1"/>
</workbook>
</file>

<file path=xl/calcChain.xml><?xml version="1.0" encoding="utf-8"?>
<calcChain xmlns="http://schemas.openxmlformats.org/spreadsheetml/2006/main">
  <c r="E14" i="45"/>
  <c r="E22"/>
  <c r="B23"/>
  <c r="C23"/>
  <c r="E23"/>
  <c r="E24"/>
  <c r="E25"/>
  <c r="E14" i="44"/>
  <c r="E22"/>
  <c r="E23"/>
  <c r="E24"/>
  <c r="E25"/>
  <c r="B23"/>
  <c r="C23"/>
  <c r="E14" i="43"/>
  <c r="E23"/>
  <c r="E24"/>
  <c r="E25"/>
  <c r="E22"/>
  <c r="B23"/>
  <c r="C23"/>
  <c r="E14" i="41"/>
  <c r="E22"/>
  <c r="E23"/>
  <c r="E24"/>
  <c r="E25"/>
  <c r="B23"/>
  <c r="C23"/>
  <c r="E14" i="40"/>
  <c r="E22"/>
  <c r="B23"/>
  <c r="C23"/>
  <c r="E23"/>
  <c r="E24"/>
  <c r="E25"/>
  <c r="E14" i="39"/>
  <c r="E22"/>
  <c r="E23"/>
  <c r="E24"/>
  <c r="E25"/>
  <c r="B23"/>
  <c r="C23"/>
  <c r="E14" i="38"/>
  <c r="E22"/>
  <c r="B23"/>
  <c r="C23"/>
  <c r="E23"/>
  <c r="E24"/>
  <c r="E25"/>
  <c r="E14" i="37"/>
  <c r="E22"/>
  <c r="E23"/>
  <c r="E24"/>
  <c r="E25"/>
  <c r="B23"/>
  <c r="C23"/>
  <c r="E14" i="36"/>
  <c r="E23"/>
  <c r="B24"/>
  <c r="C24"/>
  <c r="E24"/>
  <c r="E25"/>
  <c r="E26"/>
  <c r="E14" i="34"/>
  <c r="E21"/>
  <c r="E22"/>
  <c r="E23"/>
  <c r="E24"/>
  <c r="B22"/>
  <c r="C22"/>
  <c r="E14" i="33"/>
  <c r="E20"/>
  <c r="B21"/>
  <c r="C21"/>
  <c r="E21"/>
  <c r="E22"/>
  <c r="E23"/>
  <c r="E14" i="32"/>
  <c r="E21"/>
  <c r="E22"/>
  <c r="E23"/>
  <c r="E24"/>
  <c r="B22"/>
  <c r="C22"/>
  <c r="E14" i="31"/>
  <c r="E21"/>
  <c r="B22"/>
  <c r="C22"/>
  <c r="E22"/>
  <c r="E23"/>
  <c r="E24"/>
  <c r="E14" i="30"/>
  <c r="E21"/>
  <c r="E22"/>
  <c r="E23"/>
  <c r="E24"/>
  <c r="B22"/>
  <c r="C22"/>
  <c r="E14" i="29"/>
  <c r="E20"/>
  <c r="B21"/>
  <c r="C21"/>
  <c r="E21"/>
  <c r="E22"/>
  <c r="E23"/>
  <c r="E14" i="28"/>
  <c r="E21"/>
  <c r="E22"/>
  <c r="E23"/>
  <c r="E24"/>
  <c r="B22"/>
  <c r="C22"/>
  <c r="E14" i="27"/>
  <c r="E22"/>
  <c r="B23"/>
  <c r="C23"/>
  <c r="E23"/>
  <c r="E24"/>
  <c r="E25"/>
  <c r="E14" i="25"/>
  <c r="E19"/>
  <c r="E20"/>
  <c r="E21"/>
  <c r="E22"/>
  <c r="B20"/>
  <c r="C20"/>
  <c r="E14" i="24"/>
  <c r="E22"/>
  <c r="E23"/>
  <c r="E24"/>
  <c r="B22"/>
  <c r="C22"/>
  <c r="E14" i="23"/>
  <c r="E21"/>
  <c r="B22"/>
  <c r="C22"/>
  <c r="E22"/>
  <c r="E23"/>
  <c r="E24"/>
</calcChain>
</file>

<file path=xl/comments1.xml><?xml version="1.0" encoding="utf-8"?>
<comments xmlns="http://schemas.openxmlformats.org/spreadsheetml/2006/main">
  <authors>
    <author>Ksen</author>
  </authors>
  <commentList>
    <comment ref="E10" authorId="0">
      <text>
        <r>
          <rPr>
            <b/>
            <sz val="9"/>
            <color indexed="81"/>
            <rFont val="Tahoma"/>
            <family val="2"/>
            <charset val="204"/>
          </rPr>
          <t>Ksen:</t>
        </r>
        <r>
          <rPr>
            <sz val="9"/>
            <color indexed="81"/>
            <rFont val="Tahoma"/>
            <family val="2"/>
            <charset val="204"/>
          </rPr>
          <t xml:space="preserve">
з/пл  1282
</t>
        </r>
      </text>
    </comment>
  </commentList>
</comments>
</file>

<file path=xl/comments2.xml><?xml version="1.0" encoding="utf-8"?>
<comments xmlns="http://schemas.openxmlformats.org/spreadsheetml/2006/main">
  <authors>
    <author>Ksen</author>
  </authors>
  <commentList>
    <comment ref="E10" authorId="0">
      <text>
        <r>
          <rPr>
            <b/>
            <sz val="9"/>
            <color indexed="81"/>
            <rFont val="Tahoma"/>
            <family val="2"/>
            <charset val="204"/>
          </rPr>
          <t>Ksen:</t>
        </r>
        <r>
          <rPr>
            <sz val="9"/>
            <color indexed="81"/>
            <rFont val="Tahoma"/>
            <family val="2"/>
            <charset val="204"/>
          </rPr>
          <t xml:space="preserve">
зпл 1594
</t>
        </r>
      </text>
    </comment>
  </commentList>
</comments>
</file>

<file path=xl/comments3.xml><?xml version="1.0" encoding="utf-8"?>
<comments xmlns="http://schemas.openxmlformats.org/spreadsheetml/2006/main">
  <authors>
    <author>Ksen</author>
  </authors>
  <commentList>
    <comment ref="E10" authorId="0">
      <text>
        <r>
          <rPr>
            <b/>
            <sz val="9"/>
            <color indexed="81"/>
            <rFont val="Tahoma"/>
            <family val="2"/>
            <charset val="204"/>
          </rPr>
          <t>Ksen:</t>
        </r>
        <r>
          <rPr>
            <sz val="9"/>
            <color indexed="81"/>
            <rFont val="Tahoma"/>
            <family val="2"/>
            <charset val="204"/>
          </rPr>
          <t xml:space="preserve">
зпл 14188</t>
        </r>
      </text>
    </comment>
  </commentList>
</comments>
</file>

<file path=xl/comments4.xml><?xml version="1.0" encoding="utf-8"?>
<comments xmlns="http://schemas.openxmlformats.org/spreadsheetml/2006/main">
  <authors>
    <author>Ksen</author>
  </authors>
  <commentList>
    <comment ref="E10" authorId="0">
      <text>
        <r>
          <rPr>
            <b/>
            <sz val="9"/>
            <color indexed="81"/>
            <rFont val="Tahoma"/>
            <family val="2"/>
            <charset val="204"/>
          </rPr>
          <t>Ksen:</t>
        </r>
        <r>
          <rPr>
            <sz val="9"/>
            <color indexed="81"/>
            <rFont val="Tahoma"/>
            <family val="2"/>
            <charset val="204"/>
          </rPr>
          <t xml:space="preserve">
зпл 13926
</t>
        </r>
      </text>
    </comment>
  </commentList>
</comments>
</file>

<file path=xl/comments5.xml><?xml version="1.0" encoding="utf-8"?>
<comments xmlns="http://schemas.openxmlformats.org/spreadsheetml/2006/main">
  <authors>
    <author>Ksen</author>
  </authors>
  <commentList>
    <comment ref="E10" authorId="0">
      <text>
        <r>
          <rPr>
            <b/>
            <sz val="9"/>
            <color indexed="81"/>
            <rFont val="Tahoma"/>
            <family val="2"/>
            <charset val="204"/>
          </rPr>
          <t>Ksen:</t>
        </r>
        <r>
          <rPr>
            <sz val="9"/>
            <color indexed="81"/>
            <rFont val="Tahoma"/>
            <family val="2"/>
            <charset val="204"/>
          </rPr>
          <t xml:space="preserve">
зпл  21337
</t>
        </r>
      </text>
    </comment>
  </commentList>
</comments>
</file>

<file path=xl/comments6.xml><?xml version="1.0" encoding="utf-8"?>
<comments xmlns="http://schemas.openxmlformats.org/spreadsheetml/2006/main">
  <authors>
    <author>Ksen</author>
  </authors>
  <commentList>
    <comment ref="E10" authorId="0">
      <text>
        <r>
          <rPr>
            <b/>
            <sz val="9"/>
            <color indexed="81"/>
            <rFont val="Tahoma"/>
            <charset val="1"/>
          </rPr>
          <t>Ksen:</t>
        </r>
        <r>
          <rPr>
            <sz val="9"/>
            <color indexed="81"/>
            <rFont val="Tahoma"/>
            <charset val="1"/>
          </rPr>
          <t xml:space="preserve">
зпл 15068
</t>
        </r>
      </text>
    </comment>
  </commentList>
</comments>
</file>

<file path=xl/comments7.xml><?xml version="1.0" encoding="utf-8"?>
<comments xmlns="http://schemas.openxmlformats.org/spreadsheetml/2006/main">
  <authors>
    <author>Ksen</author>
  </authors>
  <commentList>
    <comment ref="E17" authorId="0">
      <text>
        <r>
          <rPr>
            <b/>
            <sz val="9"/>
            <color indexed="81"/>
            <rFont val="Tahoma"/>
            <charset val="1"/>
          </rPr>
          <t>Ksen:</t>
        </r>
        <r>
          <rPr>
            <sz val="9"/>
            <color indexed="81"/>
            <rFont val="Tahoma"/>
            <charset val="1"/>
          </rPr>
          <t xml:space="preserve">
зпл 14261</t>
        </r>
      </text>
    </comment>
    <comment ref="E19" authorId="0">
      <text>
        <r>
          <rPr>
            <b/>
            <sz val="9"/>
            <color indexed="81"/>
            <rFont val="Tahoma"/>
            <charset val="1"/>
          </rPr>
          <t>Ksen:</t>
        </r>
        <r>
          <rPr>
            <sz val="9"/>
            <color indexed="81"/>
            <rFont val="Tahoma"/>
            <charset val="1"/>
          </rPr>
          <t xml:space="preserve">
зпл 29399
</t>
        </r>
      </text>
    </comment>
  </commentList>
</comments>
</file>

<file path=xl/sharedStrings.xml><?xml version="1.0" encoding="utf-8"?>
<sst xmlns="http://schemas.openxmlformats.org/spreadsheetml/2006/main" count="575" uniqueCount="118">
  <si>
    <t>Адрес: ул. Центральная 1</t>
  </si>
  <si>
    <t>Начислено</t>
  </si>
  <si>
    <t>Оплачено</t>
  </si>
  <si>
    <t>Расходы</t>
  </si>
  <si>
    <t>Выполнено:</t>
  </si>
  <si>
    <t>Услуги паспортного стола</t>
  </si>
  <si>
    <t>Адрес: ул. Центральная, 2</t>
  </si>
  <si>
    <t>Адрес: ул. Центральная, 3</t>
  </si>
  <si>
    <t>Адрес: ул. Центральная, 4</t>
  </si>
  <si>
    <t>Адрес: ул. Центральная, 5</t>
  </si>
  <si>
    <t>Адрес: ул. Центральная, 6</t>
  </si>
  <si>
    <t>Адрес: ул. Центральная,7</t>
  </si>
  <si>
    <t xml:space="preserve">Адрес: ул. Центральная, 8 </t>
  </si>
  <si>
    <t>Адрес: ул. Центральная 9</t>
  </si>
  <si>
    <t>Адрес: ул.Центральная 10</t>
  </si>
  <si>
    <t>Содержание</t>
  </si>
  <si>
    <t>Адрес: ул. Центральная 11</t>
  </si>
  <si>
    <t>Адрес: ул. Центральная 12</t>
  </si>
  <si>
    <t>Центральная 13</t>
  </si>
  <si>
    <t>Адрес: ул. Центральная 23</t>
  </si>
  <si>
    <t>Адрес: ул. Центральная 24</t>
  </si>
  <si>
    <t>Адрес: ул. Центральная 25</t>
  </si>
  <si>
    <t>Адрес: ул. Центральная 27</t>
  </si>
  <si>
    <t>Содержание жилого помещения</t>
  </si>
  <si>
    <t>Всего: начислено/оплачено</t>
  </si>
  <si>
    <t>Адрес: ул. Центральная 29</t>
  </si>
  <si>
    <t>Аварийно-диспетчерская служба(АДС)</t>
  </si>
  <si>
    <t>Общая жилая площадь дома-293,1 м2</t>
  </si>
  <si>
    <t>Общая жилая площадь дома-737,0 м2</t>
  </si>
  <si>
    <t>Общая жилая площадь дома-629,40 м2</t>
  </si>
  <si>
    <t>Общая жилая площадь дома-611,50 м2</t>
  </si>
  <si>
    <t>Общая жилая  площадь дома-624,3 м2</t>
  </si>
  <si>
    <t>Общая жилая площадь дома- 629,50м2</t>
  </si>
  <si>
    <t>Общая жилая площадь дома-629,20 м2</t>
  </si>
  <si>
    <t>Общая жилая площадь дома-605,70м2</t>
  </si>
  <si>
    <t>Общая жилая площадь дома-2716,50 м2</t>
  </si>
  <si>
    <t>Общая жилая площадь дома-3164,70м2</t>
  </si>
  <si>
    <t>Общая жилая площадь дома-3241,60 м2</t>
  </si>
  <si>
    <t>Общая жилая площадь дома  3602,6 м2</t>
  </si>
  <si>
    <t>Общая жилая площадь дома - 3235,3 м2</t>
  </si>
  <si>
    <t>Общая  жилая площадь дома- 1759,60  м2</t>
  </si>
  <si>
    <t>Общая  жилая площадь дома- 896,7 м2</t>
  </si>
  <si>
    <t>Общая жилая площадь дома  501,20 м2</t>
  </si>
  <si>
    <t>Общая жилая площадь дома  1304,10 м2</t>
  </si>
  <si>
    <t>Общая жилая площадь дома  988,6 м2</t>
  </si>
  <si>
    <t>Отчет о финансово-хозяйственной деятельности МКД за 2020г.</t>
  </si>
  <si>
    <t xml:space="preserve">Сальдо на 01.01.2020 </t>
  </si>
  <si>
    <t xml:space="preserve"> 23,03 р/м2     23,03 р/м2</t>
  </si>
  <si>
    <t xml:space="preserve">  20,01 р/м2   20,01 р/м2   </t>
  </si>
  <si>
    <t xml:space="preserve">29,02 р/м2           29,02 р/м2   </t>
  </si>
  <si>
    <t>Сальдо на 01.01.2020</t>
  </si>
  <si>
    <t xml:space="preserve">19,76 р/м2 19,76 р/м2  </t>
  </si>
  <si>
    <t xml:space="preserve">20,18 р/м2  20,18 р/м2  </t>
  </si>
  <si>
    <t xml:space="preserve">22,54 р/м2  24,54 р/м2    </t>
  </si>
  <si>
    <t xml:space="preserve">                         22,75 р/м2   24,75 р/м2 </t>
  </si>
  <si>
    <t xml:space="preserve">  22,22 р/м2  24,22 р/м2  </t>
  </si>
  <si>
    <t>22,27 р/м2  24,27 р/м2</t>
  </si>
  <si>
    <t xml:space="preserve">20,02 р/м2 22,02 р/м2 </t>
  </si>
  <si>
    <t xml:space="preserve">  20,72 р/м2    20,72 р/м2 </t>
  </si>
  <si>
    <t xml:space="preserve">  20,34 р/м2  20,34 р/м2  </t>
  </si>
  <si>
    <t xml:space="preserve">                          20,11 р/м2 20,11 р/м2    </t>
  </si>
  <si>
    <t>Адрес: ул. Шоссейная 40</t>
  </si>
  <si>
    <t>Общая жилая площадь дома  1109,9  м2</t>
  </si>
  <si>
    <t>Адрес: ул. Шоссейная 40 А</t>
  </si>
  <si>
    <t>Общая жилая площадь дома 1312,3  м2</t>
  </si>
  <si>
    <t xml:space="preserve">21,05 р/м2  21,05 р/м2  </t>
  </si>
  <si>
    <t xml:space="preserve">21,21 р/м2                              21,21 р/м2  </t>
  </si>
  <si>
    <t xml:space="preserve">19,21 р/м2        19,21 р/м2  </t>
  </si>
  <si>
    <t xml:space="preserve"> 20,14 р/м2    20,14 р/м2        </t>
  </si>
  <si>
    <t xml:space="preserve">21,28 р/м2    23,28 р/м2 </t>
  </si>
  <si>
    <t>ДОХОДЫ</t>
  </si>
  <si>
    <t>РАСХОДЫ</t>
  </si>
  <si>
    <t>Статья</t>
  </si>
  <si>
    <t>Аварийно-диспетчерская служба</t>
  </si>
  <si>
    <t>Выполненные работы</t>
  </si>
  <si>
    <t>Выполнено</t>
  </si>
  <si>
    <t>Согласно Постановления Правительства РФ от 03.04.2013 №290 "О минимальном перечне услуг и работ, необходимых для обеспечения надлежащего содержания общего имущества в МКД и порядке их оказания и выполнения"</t>
  </si>
  <si>
    <t>ИТОГО статья "Содержание"</t>
  </si>
  <si>
    <t>Расшифровка статьи "Текущий ремонт</t>
  </si>
  <si>
    <t>Сумма</t>
  </si>
  <si>
    <t>ВСЕГО</t>
  </si>
  <si>
    <t>ИТОГО статья "Текущий ремонт"</t>
  </si>
  <si>
    <t>Общий остаток: содержание+текущий ремонт на 01.01.2021</t>
  </si>
  <si>
    <t>в т.ч. остаток по текущему ремонту</t>
  </si>
  <si>
    <t>в т.ч. Остаток по текущему ремонту</t>
  </si>
  <si>
    <t xml:space="preserve"> в т.ч. остаток по текущему ремонту</t>
  </si>
  <si>
    <t xml:space="preserve">Утвержденный тариф                               с 01/09/2019                                                         с 01/09/2020                             </t>
  </si>
  <si>
    <t>Расшифроввка статьи "Текущий ремонт"</t>
  </si>
  <si>
    <t xml:space="preserve">Утвержденный тариф                                      с 01/09/2019                                                          с 01/09/2020                             </t>
  </si>
  <si>
    <t xml:space="preserve">Утвержденный тариф                                     с 01/09/2019                                                                с 01/09/2020                             </t>
  </si>
  <si>
    <t xml:space="preserve">Утвержденный тариф                                        с 01/09/2019                                                             с 01/09/2020                             </t>
  </si>
  <si>
    <t xml:space="preserve">Утвержденный тариф                                     с 01/09/2019                                                           с 01/09/2020                             </t>
  </si>
  <si>
    <t>Отчет о финансово-хозяйственной деятельности МКД за 2020 г.</t>
  </si>
  <si>
    <t xml:space="preserve">Утвержденный тариф                                           с 01/09/2019                                                                с 01/09/2020                             </t>
  </si>
  <si>
    <t xml:space="preserve">Утвержденный тариф                                          с 01/09/2019                                                         с 01/09/2020                             </t>
  </si>
  <si>
    <t xml:space="preserve">Утвержденный тариф                                       с 01/09/2019                                                       с 01/09/2020                             </t>
  </si>
  <si>
    <t xml:space="preserve">Утвержденный тариф                             с 01/09/2019                                                  с 01/09/2020                                  </t>
  </si>
  <si>
    <t xml:space="preserve">Утвержденный тариф                             с 01/09/2019                                                  с 01/09/2020                             </t>
  </si>
  <si>
    <t xml:space="preserve">Утвержденный тариф                             с 01/09/2019                                                  с 01/09/2020                                 </t>
  </si>
  <si>
    <t xml:space="preserve">Утвержденный тариф                                с 01/09/2019                                                    с 01/09/2020                                  </t>
  </si>
  <si>
    <t xml:space="preserve">Утвержденный тариф                                         с 01/09/2019                                                                       с 01/09/2020                             </t>
  </si>
  <si>
    <t xml:space="preserve">Утвержденный тариф                                     с 01/09/2019                                                             с 01/09/2020                             </t>
  </si>
  <si>
    <t xml:space="preserve">Утвержденный тариф                                                      с 01/09/2019                                                                          с 01/09/2020                             </t>
  </si>
  <si>
    <t xml:space="preserve">23,47 р/м2               23,47 р/м2  </t>
  </si>
  <si>
    <t>Подготовка помещения к АИТП, частич. замена запорной арматуры</t>
  </si>
  <si>
    <t>в т.ч. Остаток по Содержанию жил. помещения</t>
  </si>
  <si>
    <t>Подготовка помещения к АИТП</t>
  </si>
  <si>
    <t>Герметизация м/панельных швово (127 п.м.)</t>
  </si>
  <si>
    <t>Замена стояка ХВС (кв.3,7,8)</t>
  </si>
  <si>
    <t>Герметизация м/панельных швово (91 п.м.)</t>
  </si>
  <si>
    <t>Частичный ремонт мягкой кровли (110 кв.м.)</t>
  </si>
  <si>
    <t>Укрепление металлич.покрытия конька кровли МКД</t>
  </si>
  <si>
    <t>Подготовка помещения к АИТП (с восстановлением освещения)</t>
  </si>
  <si>
    <t>Ремонт козырька (поликарбанат) 3шт</t>
  </si>
  <si>
    <t>Ч.ремонт мягкой кровли</t>
  </si>
  <si>
    <t>Работы по т.р. (электрика)</t>
  </si>
  <si>
    <t xml:space="preserve">Утвержденный тариф с 01/09/2019       с 01/09/2020                                  </t>
  </si>
  <si>
    <t>в т.ч. остаток по Содержанию жил. помещения</t>
  </si>
</sst>
</file>

<file path=xl/styles.xml><?xml version="1.0" encoding="utf-8"?>
<styleSheet xmlns="http://schemas.openxmlformats.org/spreadsheetml/2006/main">
  <fonts count="1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mbria"/>
      <family val="1"/>
      <charset val="204"/>
      <scheme val="major"/>
    </font>
    <font>
      <b/>
      <sz val="8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sz val="7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6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vertical="distributed"/>
    </xf>
    <xf numFmtId="0" fontId="6" fillId="0" borderId="1" xfId="0" applyFont="1" applyBorder="1"/>
    <xf numFmtId="0" fontId="8" fillId="0" borderId="1" xfId="0" applyFont="1" applyBorder="1"/>
    <xf numFmtId="0" fontId="9" fillId="0" borderId="1" xfId="0" applyFont="1" applyBorder="1"/>
    <xf numFmtId="2" fontId="6" fillId="0" borderId="0" xfId="0" applyNumberFormat="1" applyFont="1" applyBorder="1"/>
    <xf numFmtId="0" fontId="9" fillId="0" borderId="1" xfId="0" applyFont="1" applyBorder="1" applyAlignment="1">
      <alignment horizontal="left"/>
    </xf>
    <xf numFmtId="0" fontId="7" fillId="0" borderId="1" xfId="0" applyFont="1" applyBorder="1"/>
    <xf numFmtId="0" fontId="6" fillId="0" borderId="0" xfId="0" applyFont="1" applyAlignment="1">
      <alignment horizontal="center"/>
    </xf>
    <xf numFmtId="0" fontId="9" fillId="0" borderId="0" xfId="0" applyFont="1"/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1" xfId="0" applyFont="1" applyBorder="1" applyAlignment="1">
      <alignment vertical="distributed"/>
    </xf>
    <xf numFmtId="2" fontId="9" fillId="0" borderId="0" xfId="0" applyNumberFormat="1" applyFont="1" applyBorder="1"/>
    <xf numFmtId="2" fontId="8" fillId="0" borderId="0" xfId="0" applyNumberFormat="1" applyFont="1" applyBorder="1"/>
    <xf numFmtId="0" fontId="6" fillId="0" borderId="0" xfId="0" applyFont="1" applyBorder="1"/>
    <xf numFmtId="2" fontId="7" fillId="0" borderId="0" xfId="0" applyNumberFormat="1" applyFont="1" applyBorder="1"/>
    <xf numFmtId="0" fontId="9" fillId="0" borderId="1" xfId="0" applyFont="1" applyBorder="1" applyAlignment="1">
      <alignment horizontal="center" vertical="center"/>
    </xf>
    <xf numFmtId="0" fontId="8" fillId="2" borderId="1" xfId="0" applyFont="1" applyFill="1" applyBorder="1"/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distributed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9" fillId="0" borderId="1" xfId="0" applyNumberFormat="1" applyFont="1" applyBorder="1"/>
    <xf numFmtId="4" fontId="9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4" fontId="9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9" fillId="0" borderId="3" xfId="0" applyFont="1" applyBorder="1" applyAlignment="1">
      <alignment vertical="distributed"/>
    </xf>
    <xf numFmtId="0" fontId="9" fillId="0" borderId="5" xfId="0" applyFont="1" applyBorder="1" applyAlignment="1">
      <alignment horizontal="left"/>
    </xf>
    <xf numFmtId="0" fontId="9" fillId="0" borderId="5" xfId="0" applyFont="1" applyBorder="1"/>
    <xf numFmtId="0" fontId="8" fillId="0" borderId="3" xfId="0" applyFont="1" applyBorder="1"/>
    <xf numFmtId="0" fontId="9" fillId="0" borderId="0" xfId="0" applyFont="1" applyBorder="1" applyAlignment="1">
      <alignment horizontal="center"/>
    </xf>
    <xf numFmtId="4" fontId="8" fillId="0" borderId="1" xfId="0" applyNumberFormat="1" applyFont="1" applyBorder="1"/>
    <xf numFmtId="4" fontId="8" fillId="2" borderId="1" xfId="0" applyNumberFormat="1" applyFont="1" applyFill="1" applyBorder="1"/>
    <xf numFmtId="4" fontId="9" fillId="0" borderId="0" xfId="0" applyNumberFormat="1" applyFont="1"/>
    <xf numFmtId="4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distributed"/>
    </xf>
    <xf numFmtId="4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/>
    </xf>
    <xf numFmtId="4" fontId="9" fillId="0" borderId="7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6" xfId="0" applyFont="1" applyBorder="1" applyAlignment="1"/>
    <xf numFmtId="0" fontId="9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horizontal="center"/>
    </xf>
    <xf numFmtId="4" fontId="8" fillId="0" borderId="4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distributed"/>
    </xf>
    <xf numFmtId="0" fontId="1" fillId="0" borderId="1" xfId="0" applyFont="1" applyBorder="1" applyProtection="1">
      <protection locked="0"/>
    </xf>
    <xf numFmtId="0" fontId="9" fillId="0" borderId="1" xfId="0" applyFont="1" applyBorder="1" applyAlignment="1" applyProtection="1">
      <alignment vertical="distributed"/>
      <protection locked="0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distributed"/>
    </xf>
    <xf numFmtId="4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vertical="distributed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top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distributed"/>
    </xf>
    <xf numFmtId="4" fontId="9" fillId="0" borderId="4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4" fontId="9" fillId="0" borderId="6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distributed"/>
    </xf>
    <xf numFmtId="0" fontId="8" fillId="0" borderId="3" xfId="0" applyFont="1" applyBorder="1" applyAlignment="1"/>
    <xf numFmtId="0" fontId="8" fillId="0" borderId="9" xfId="0" applyFont="1" applyBorder="1" applyAlignment="1"/>
    <xf numFmtId="0" fontId="8" fillId="0" borderId="5" xfId="0" applyFont="1" applyBorder="1" applyAlignment="1"/>
    <xf numFmtId="4" fontId="9" fillId="0" borderId="1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4" fontId="6" fillId="0" borderId="12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distributed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 vertical="distributed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C1C1C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view="pageBreakPreview" zoomScale="60" workbookViewId="0">
      <selection activeCell="A25" sqref="A25:D25"/>
    </sheetView>
  </sheetViews>
  <sheetFormatPr defaultColWidth="11.5703125" defaultRowHeight="12.75" customHeight="1"/>
  <cols>
    <col min="1" max="1" width="21.42578125" style="12" customWidth="1"/>
    <col min="2" max="2" width="9" style="17" customWidth="1"/>
    <col min="3" max="3" width="11.42578125" style="17" customWidth="1"/>
    <col min="4" max="4" width="33" style="12" customWidth="1"/>
    <col min="5" max="5" width="10.85546875" style="61" customWidth="1"/>
    <col min="6" max="6" width="47.42578125" style="12" customWidth="1"/>
    <col min="7" max="16384" width="11.5703125" style="12"/>
  </cols>
  <sheetData>
    <row r="1" spans="1:5" ht="17.850000000000001" customHeight="1">
      <c r="A1" s="128" t="s">
        <v>45</v>
      </c>
      <c r="B1" s="129"/>
      <c r="C1" s="129"/>
      <c r="D1" s="129"/>
      <c r="E1" s="130"/>
    </row>
    <row r="2" spans="1:5" ht="12.75" customHeight="1">
      <c r="A2" s="128" t="s">
        <v>0</v>
      </c>
      <c r="B2" s="129"/>
      <c r="C2" s="129"/>
      <c r="D2" s="129"/>
      <c r="E2" s="130"/>
    </row>
    <row r="3" spans="1:5" ht="27" customHeight="1">
      <c r="A3" s="132" t="s">
        <v>27</v>
      </c>
      <c r="B3" s="133"/>
      <c r="C3" s="133"/>
      <c r="D3" s="133"/>
      <c r="E3" s="134"/>
    </row>
    <row r="4" spans="1:5" ht="36.75" customHeight="1">
      <c r="A4" s="135" t="s">
        <v>46</v>
      </c>
      <c r="B4" s="135"/>
      <c r="C4" s="47">
        <v>-12200.36</v>
      </c>
      <c r="D4" s="105" t="s">
        <v>116</v>
      </c>
      <c r="E4" s="59" t="s">
        <v>47</v>
      </c>
    </row>
    <row r="5" spans="1:5" ht="13.5" customHeight="1">
      <c r="A5" s="135" t="s">
        <v>70</v>
      </c>
      <c r="B5" s="135"/>
      <c r="C5" s="135"/>
      <c r="D5" s="135" t="s">
        <v>71</v>
      </c>
      <c r="E5" s="135"/>
    </row>
    <row r="6" spans="1:5" ht="21.75" customHeight="1">
      <c r="A6" s="51" t="s">
        <v>72</v>
      </c>
      <c r="B6" s="51" t="s">
        <v>1</v>
      </c>
      <c r="C6" s="51" t="s">
        <v>2</v>
      </c>
      <c r="D6" s="98" t="s">
        <v>72</v>
      </c>
      <c r="E6" s="40" t="s">
        <v>75</v>
      </c>
    </row>
    <row r="7" spans="1:5" ht="23.25" customHeight="1">
      <c r="A7" s="19" t="s">
        <v>23</v>
      </c>
      <c r="B7" s="39">
        <v>70250.880000000005</v>
      </c>
      <c r="C7" s="39">
        <v>64567.24</v>
      </c>
      <c r="D7" s="131" t="s">
        <v>23</v>
      </c>
      <c r="E7" s="131"/>
    </row>
    <row r="8" spans="1:5" ht="14.25" customHeight="1">
      <c r="A8" s="122"/>
      <c r="B8" s="116"/>
      <c r="C8" s="116"/>
      <c r="D8" s="9" t="s">
        <v>73</v>
      </c>
      <c r="E8" s="97">
        <v>4811.5200000000004</v>
      </c>
    </row>
    <row r="9" spans="1:5" ht="12.75" customHeight="1">
      <c r="A9" s="123"/>
      <c r="B9" s="116"/>
      <c r="C9" s="116"/>
      <c r="D9" s="9" t="s">
        <v>5</v>
      </c>
      <c r="E9" s="97">
        <v>502.26</v>
      </c>
    </row>
    <row r="10" spans="1:5" ht="12.75" customHeight="1">
      <c r="A10" s="123"/>
      <c r="B10" s="116"/>
      <c r="C10" s="116"/>
      <c r="D10" s="117" t="s">
        <v>76</v>
      </c>
      <c r="E10" s="118">
        <v>53910.91</v>
      </c>
    </row>
    <row r="11" spans="1:5" ht="54.75" customHeight="1">
      <c r="A11" s="123"/>
      <c r="B11" s="116"/>
      <c r="C11" s="116"/>
      <c r="D11" s="117"/>
      <c r="E11" s="119"/>
    </row>
    <row r="12" spans="1:5" ht="12.75" customHeight="1">
      <c r="A12" s="123"/>
      <c r="B12" s="116"/>
      <c r="C12" s="116"/>
      <c r="D12" s="117"/>
      <c r="E12" s="119"/>
    </row>
    <row r="13" spans="1:5" ht="12.75" customHeight="1">
      <c r="A13" s="123"/>
      <c r="B13" s="116"/>
      <c r="C13" s="116"/>
      <c r="D13" s="117"/>
      <c r="E13" s="120"/>
    </row>
    <row r="14" spans="1:5" ht="12.75" customHeight="1">
      <c r="A14" s="123"/>
      <c r="B14" s="116"/>
      <c r="C14" s="116"/>
      <c r="D14" s="6" t="s">
        <v>77</v>
      </c>
      <c r="E14" s="40">
        <f>SUM(E8:E13)</f>
        <v>59224.69</v>
      </c>
    </row>
    <row r="15" spans="1:5" ht="12.75" customHeight="1">
      <c r="A15" s="123"/>
      <c r="B15" s="116"/>
      <c r="C15" s="116"/>
      <c r="D15" s="121" t="s">
        <v>78</v>
      </c>
      <c r="E15" s="121"/>
    </row>
    <row r="16" spans="1:5" ht="12.75" customHeight="1">
      <c r="A16" s="123"/>
      <c r="B16" s="116"/>
      <c r="C16" s="116"/>
      <c r="D16" s="7" t="s">
        <v>74</v>
      </c>
      <c r="E16" s="97" t="s">
        <v>79</v>
      </c>
    </row>
    <row r="17" spans="1:5" ht="12.75" customHeight="1">
      <c r="A17" s="123"/>
      <c r="B17" s="116"/>
      <c r="C17" s="116"/>
      <c r="D17" s="7"/>
      <c r="E17" s="97"/>
    </row>
    <row r="18" spans="1:5" ht="12.75" customHeight="1">
      <c r="A18" s="123"/>
      <c r="B18" s="116"/>
      <c r="C18" s="116"/>
      <c r="D18" s="7"/>
      <c r="E18" s="97"/>
    </row>
    <row r="19" spans="1:5" ht="12.75" customHeight="1">
      <c r="A19" s="123"/>
      <c r="B19" s="116"/>
      <c r="C19" s="116"/>
      <c r="D19" s="7"/>
      <c r="E19" s="97"/>
    </row>
    <row r="20" spans="1:5" ht="12.75" customHeight="1">
      <c r="A20" s="123"/>
      <c r="B20" s="116"/>
      <c r="C20" s="116"/>
      <c r="D20" s="7"/>
      <c r="E20" s="97"/>
    </row>
    <row r="21" spans="1:5" ht="12.75" customHeight="1">
      <c r="A21" s="124"/>
      <c r="B21" s="116"/>
      <c r="C21" s="116"/>
      <c r="D21" s="6" t="s">
        <v>81</v>
      </c>
      <c r="E21" s="97">
        <f>SUM(E17:E20)</f>
        <v>0</v>
      </c>
    </row>
    <row r="22" spans="1:5" ht="12.75" customHeight="1">
      <c r="A22" s="6" t="s">
        <v>24</v>
      </c>
      <c r="B22" s="40">
        <f>B7</f>
        <v>70250.880000000005</v>
      </c>
      <c r="C22" s="40">
        <f>C7</f>
        <v>64567.24</v>
      </c>
      <c r="D22" s="51" t="s">
        <v>80</v>
      </c>
      <c r="E22" s="40">
        <f>E14+E21</f>
        <v>59224.69</v>
      </c>
    </row>
    <row r="23" spans="1:5" ht="12.75" customHeight="1">
      <c r="A23" s="115" t="s">
        <v>82</v>
      </c>
      <c r="B23" s="115"/>
      <c r="C23" s="115"/>
      <c r="D23" s="115"/>
      <c r="E23" s="40">
        <f>C4+C22-E22</f>
        <v>-6857.8100000000049</v>
      </c>
    </row>
    <row r="24" spans="1:5" ht="12.75" customHeight="1">
      <c r="A24" s="125" t="s">
        <v>117</v>
      </c>
      <c r="B24" s="126"/>
      <c r="C24" s="126"/>
      <c r="D24" s="127"/>
      <c r="E24" s="40">
        <f>E23-E25</f>
        <v>-48468.720000000008</v>
      </c>
    </row>
    <row r="25" spans="1:5" ht="12.75" customHeight="1">
      <c r="A25" s="115" t="s">
        <v>83</v>
      </c>
      <c r="B25" s="115"/>
      <c r="C25" s="115"/>
      <c r="D25" s="115"/>
      <c r="E25" s="52">
        <v>41610.910000000003</v>
      </c>
    </row>
  </sheetData>
  <sheetProtection selectLockedCells="1" selectUnlockedCells="1"/>
  <mergeCells count="16">
    <mergeCell ref="A1:E1"/>
    <mergeCell ref="A23:D23"/>
    <mergeCell ref="D7:E7"/>
    <mergeCell ref="A2:E2"/>
    <mergeCell ref="A3:E3"/>
    <mergeCell ref="A4:B4"/>
    <mergeCell ref="A5:C5"/>
    <mergeCell ref="D5:E5"/>
    <mergeCell ref="A25:D25"/>
    <mergeCell ref="B8:B21"/>
    <mergeCell ref="C8:C21"/>
    <mergeCell ref="D10:D13"/>
    <mergeCell ref="E10:E13"/>
    <mergeCell ref="D15:E15"/>
    <mergeCell ref="A8:A21"/>
    <mergeCell ref="A24:D24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24"/>
  <sheetViews>
    <sheetView zoomScale="105" zoomScaleNormal="105" workbookViewId="0">
      <selection activeCell="A24" sqref="A24:D24"/>
    </sheetView>
  </sheetViews>
  <sheetFormatPr defaultColWidth="11.5703125" defaultRowHeight="12.75" customHeight="1"/>
  <cols>
    <col min="1" max="1" width="23.28515625" style="1" customWidth="1"/>
    <col min="2" max="2" width="10.42578125" style="11" customWidth="1"/>
    <col min="3" max="3" width="9.7109375" style="11" customWidth="1"/>
    <col min="4" max="4" width="27.42578125" style="1" customWidth="1"/>
    <col min="5" max="5" width="10.7109375" style="80" customWidth="1"/>
    <col min="6" max="16384" width="11.5703125" style="1"/>
  </cols>
  <sheetData>
    <row r="1" spans="1:8" ht="12.75" customHeight="1">
      <c r="A1" s="167" t="s">
        <v>45</v>
      </c>
      <c r="B1" s="169"/>
      <c r="C1" s="169"/>
      <c r="D1" s="169"/>
      <c r="E1" s="168"/>
    </row>
    <row r="2" spans="1:8" ht="13.5" customHeight="1">
      <c r="A2" s="167" t="s">
        <v>14</v>
      </c>
      <c r="B2" s="169"/>
      <c r="C2" s="169"/>
      <c r="D2" s="169"/>
      <c r="E2" s="168"/>
    </row>
    <row r="3" spans="1:8" ht="15" customHeight="1">
      <c r="A3" s="167" t="s">
        <v>36</v>
      </c>
      <c r="B3" s="169"/>
      <c r="C3" s="169"/>
      <c r="D3" s="169"/>
      <c r="E3" s="168"/>
    </row>
    <row r="4" spans="1:8" ht="33" customHeight="1">
      <c r="A4" s="172" t="s">
        <v>50</v>
      </c>
      <c r="B4" s="173"/>
      <c r="C4" s="2">
        <v>-3662.11</v>
      </c>
      <c r="D4" s="27" t="s">
        <v>100</v>
      </c>
      <c r="E4" s="79" t="s">
        <v>53</v>
      </c>
    </row>
    <row r="5" spans="1:8" ht="15.75" customHeight="1">
      <c r="A5" s="138" t="s">
        <v>70</v>
      </c>
      <c r="B5" s="143"/>
      <c r="C5" s="139"/>
      <c r="D5" s="138" t="s">
        <v>71</v>
      </c>
      <c r="E5" s="139"/>
    </row>
    <row r="6" spans="1:8" ht="12.75" customHeight="1">
      <c r="A6" s="26" t="s">
        <v>72</v>
      </c>
      <c r="B6" s="3" t="s">
        <v>1</v>
      </c>
      <c r="C6" s="3" t="s">
        <v>2</v>
      </c>
      <c r="D6" s="26" t="s">
        <v>72</v>
      </c>
      <c r="E6" s="64" t="s">
        <v>75</v>
      </c>
    </row>
    <row r="7" spans="1:8" ht="21" customHeight="1">
      <c r="A7" s="4" t="s">
        <v>23</v>
      </c>
      <c r="B7" s="41">
        <v>879584.14</v>
      </c>
      <c r="C7" s="41">
        <v>778545.38</v>
      </c>
      <c r="D7" s="170" t="s">
        <v>23</v>
      </c>
      <c r="E7" s="171"/>
      <c r="G7" s="22"/>
      <c r="H7" s="22"/>
    </row>
    <row r="8" spans="1:8" ht="11.25" customHeight="1">
      <c r="A8" s="122"/>
      <c r="B8" s="159"/>
      <c r="C8" s="163"/>
      <c r="D8" s="9" t="s">
        <v>73</v>
      </c>
      <c r="E8" s="41">
        <v>51951.81</v>
      </c>
      <c r="G8" s="22"/>
      <c r="H8" s="22"/>
    </row>
    <row r="9" spans="1:8" ht="12.75" customHeight="1">
      <c r="A9" s="123"/>
      <c r="B9" s="160"/>
      <c r="C9" s="161"/>
      <c r="D9" s="9" t="s">
        <v>5</v>
      </c>
      <c r="E9" s="41">
        <v>5423.1</v>
      </c>
      <c r="G9" s="8"/>
      <c r="H9" s="8"/>
    </row>
    <row r="10" spans="1:8" ht="12.75" customHeight="1">
      <c r="A10" s="123"/>
      <c r="B10" s="160"/>
      <c r="C10" s="161"/>
      <c r="D10" s="150" t="s">
        <v>76</v>
      </c>
      <c r="E10" s="164">
        <v>528150.23</v>
      </c>
      <c r="G10" s="22"/>
      <c r="H10" s="22"/>
    </row>
    <row r="11" spans="1:8" ht="12.75" customHeight="1">
      <c r="A11" s="123"/>
      <c r="B11" s="160"/>
      <c r="C11" s="161"/>
      <c r="D11" s="150"/>
      <c r="E11" s="165"/>
      <c r="G11" s="22"/>
      <c r="H11" s="22"/>
    </row>
    <row r="12" spans="1:8" ht="42" customHeight="1">
      <c r="A12" s="123"/>
      <c r="B12" s="160"/>
      <c r="C12" s="161"/>
      <c r="D12" s="150"/>
      <c r="E12" s="165"/>
    </row>
    <row r="13" spans="1:8" ht="12.75" customHeight="1">
      <c r="A13" s="123"/>
      <c r="B13" s="161"/>
      <c r="C13" s="161"/>
      <c r="D13" s="150"/>
      <c r="E13" s="166"/>
    </row>
    <row r="14" spans="1:8" ht="12.75" customHeight="1">
      <c r="A14" s="123"/>
      <c r="B14" s="161"/>
      <c r="C14" s="161"/>
      <c r="D14" s="6" t="s">
        <v>77</v>
      </c>
      <c r="E14" s="64">
        <f>SUM(E8:E13)</f>
        <v>585525.14</v>
      </c>
    </row>
    <row r="15" spans="1:8" ht="12.75" customHeight="1">
      <c r="A15" s="123"/>
      <c r="B15" s="161"/>
      <c r="C15" s="161"/>
      <c r="D15" s="167" t="s">
        <v>87</v>
      </c>
      <c r="E15" s="168"/>
    </row>
    <row r="16" spans="1:8" ht="12.75" customHeight="1">
      <c r="A16" s="123"/>
      <c r="B16" s="161"/>
      <c r="C16" s="161"/>
      <c r="D16" s="5" t="s">
        <v>74</v>
      </c>
      <c r="E16" s="41" t="s">
        <v>79</v>
      </c>
    </row>
    <row r="17" spans="1:5" ht="16.5" customHeight="1">
      <c r="A17" s="123"/>
      <c r="B17" s="161"/>
      <c r="C17" s="161"/>
      <c r="D17" s="19" t="s">
        <v>106</v>
      </c>
      <c r="E17" s="92">
        <v>59513</v>
      </c>
    </row>
    <row r="18" spans="1:5" ht="26.25" customHeight="1">
      <c r="A18" s="123"/>
      <c r="B18" s="161"/>
      <c r="C18" s="161"/>
      <c r="D18" s="94" t="s">
        <v>107</v>
      </c>
      <c r="E18" s="41">
        <v>75485</v>
      </c>
    </row>
    <row r="19" spans="1:5" ht="12.75" customHeight="1">
      <c r="A19" s="123"/>
      <c r="B19" s="161"/>
      <c r="C19" s="161"/>
      <c r="D19" s="4"/>
      <c r="E19" s="41"/>
    </row>
    <row r="20" spans="1:5" ht="12.75" customHeight="1">
      <c r="A20" s="124"/>
      <c r="B20" s="162"/>
      <c r="C20" s="162"/>
      <c r="D20" s="6" t="s">
        <v>81</v>
      </c>
      <c r="E20" s="41">
        <f>SUM(E17:E19)</f>
        <v>134998</v>
      </c>
    </row>
    <row r="21" spans="1:5" ht="12.75" customHeight="1">
      <c r="A21" s="10" t="s">
        <v>24</v>
      </c>
      <c r="B21" s="42">
        <f>B7</f>
        <v>879584.14</v>
      </c>
      <c r="C21" s="42">
        <f>C7</f>
        <v>778545.38</v>
      </c>
      <c r="D21" s="28" t="s">
        <v>80</v>
      </c>
      <c r="E21" s="64">
        <f>E14+E20</f>
        <v>720523.14</v>
      </c>
    </row>
    <row r="22" spans="1:5" ht="12.75" customHeight="1">
      <c r="A22" s="115" t="s">
        <v>82</v>
      </c>
      <c r="B22" s="115"/>
      <c r="C22" s="115"/>
      <c r="D22" s="158"/>
      <c r="E22" s="64">
        <f>C4+C21-E21</f>
        <v>54360.130000000005</v>
      </c>
    </row>
    <row r="23" spans="1:5" ht="12.75" customHeight="1">
      <c r="A23" s="125" t="s">
        <v>105</v>
      </c>
      <c r="B23" s="126"/>
      <c r="C23" s="126"/>
      <c r="D23" s="127"/>
      <c r="E23" s="78">
        <f>E22-E24</f>
        <v>-123254.73999999999</v>
      </c>
    </row>
    <row r="24" spans="1:5" ht="12.75" customHeight="1">
      <c r="A24" s="115" t="s">
        <v>83</v>
      </c>
      <c r="B24" s="115"/>
      <c r="C24" s="115"/>
      <c r="D24" s="115"/>
      <c r="E24" s="64">
        <v>177614.87</v>
      </c>
    </row>
  </sheetData>
  <sheetProtection selectLockedCells="1" selectUnlockedCells="1"/>
  <mergeCells count="16">
    <mergeCell ref="A2:E2"/>
    <mergeCell ref="A22:D22"/>
    <mergeCell ref="D7:E7"/>
    <mergeCell ref="A1:E1"/>
    <mergeCell ref="A3:E3"/>
    <mergeCell ref="A4:B4"/>
    <mergeCell ref="A5:C5"/>
    <mergeCell ref="D5:E5"/>
    <mergeCell ref="A8:A20"/>
    <mergeCell ref="A24:D24"/>
    <mergeCell ref="B8:B20"/>
    <mergeCell ref="C8:C20"/>
    <mergeCell ref="D10:D13"/>
    <mergeCell ref="E10:E13"/>
    <mergeCell ref="D15:E15"/>
    <mergeCell ref="A23:D23"/>
  </mergeCells>
  <pageMargins left="0.78749999999999998" right="0.78749999999999998" top="1.0527777777777778" bottom="1.0527777777777778" header="0.78749999999999998" footer="0.78749999999999998"/>
  <pageSetup paperSize="9" scale="92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5"/>
  <sheetViews>
    <sheetView topLeftCell="A4" zoomScale="112" zoomScaleNormal="112" workbookViewId="0">
      <selection activeCell="A25" sqref="A25:D25"/>
    </sheetView>
  </sheetViews>
  <sheetFormatPr defaultColWidth="22.140625" defaultRowHeight="12.75" customHeight="1"/>
  <cols>
    <col min="1" max="1" width="25.140625" style="12" customWidth="1"/>
    <col min="2" max="3" width="10.5703125" style="17" customWidth="1"/>
    <col min="4" max="4" width="29.7109375" style="12" customWidth="1"/>
    <col min="5" max="5" width="11.28515625" style="61" customWidth="1"/>
    <col min="6" max="16384" width="22.140625" style="12"/>
  </cols>
  <sheetData>
    <row r="1" spans="1:8" ht="12.75" customHeight="1">
      <c r="A1" s="128" t="s">
        <v>45</v>
      </c>
      <c r="B1" s="129"/>
      <c r="C1" s="129"/>
      <c r="D1" s="129"/>
      <c r="E1" s="130"/>
    </row>
    <row r="2" spans="1:8" ht="17.850000000000001" customHeight="1">
      <c r="A2" s="128" t="s">
        <v>16</v>
      </c>
      <c r="B2" s="129"/>
      <c r="C2" s="129"/>
      <c r="D2" s="129"/>
      <c r="E2" s="130"/>
    </row>
    <row r="3" spans="1:8" ht="17.850000000000001" customHeight="1">
      <c r="A3" s="128" t="s">
        <v>37</v>
      </c>
      <c r="B3" s="129"/>
      <c r="C3" s="129"/>
      <c r="D3" s="129"/>
      <c r="E3" s="130"/>
    </row>
    <row r="4" spans="1:8" ht="37.5" customHeight="1">
      <c r="A4" s="138" t="s">
        <v>50</v>
      </c>
      <c r="B4" s="139"/>
      <c r="C4" s="46">
        <v>-93057.26</v>
      </c>
      <c r="D4" s="34" t="s">
        <v>95</v>
      </c>
      <c r="E4" s="59" t="s">
        <v>54</v>
      </c>
    </row>
    <row r="5" spans="1:8" ht="21" customHeight="1">
      <c r="A5" s="138" t="s">
        <v>70</v>
      </c>
      <c r="B5" s="143"/>
      <c r="C5" s="139"/>
      <c r="D5" s="138" t="s">
        <v>71</v>
      </c>
      <c r="E5" s="139"/>
    </row>
    <row r="6" spans="1:8" ht="15.75" customHeight="1">
      <c r="A6" s="32" t="s">
        <v>72</v>
      </c>
      <c r="B6" s="32" t="s">
        <v>1</v>
      </c>
      <c r="C6" s="32" t="s">
        <v>2</v>
      </c>
      <c r="D6" s="32" t="s">
        <v>72</v>
      </c>
      <c r="E6" s="40" t="s">
        <v>75</v>
      </c>
    </row>
    <row r="7" spans="1:8" ht="24.75" customHeight="1">
      <c r="A7" s="19" t="s">
        <v>23</v>
      </c>
      <c r="B7" s="44">
        <v>910891.16</v>
      </c>
      <c r="C7" s="44">
        <v>861555.42</v>
      </c>
      <c r="D7" s="136" t="s">
        <v>23</v>
      </c>
      <c r="E7" s="137"/>
    </row>
    <row r="8" spans="1:8" ht="15" customHeight="1">
      <c r="A8" s="122"/>
      <c r="B8" s="147"/>
      <c r="C8" s="147"/>
      <c r="D8" s="9" t="s">
        <v>73</v>
      </c>
      <c r="E8" s="63">
        <v>53214.2</v>
      </c>
      <c r="G8" s="18"/>
      <c r="H8" s="18"/>
    </row>
    <row r="9" spans="1:8" ht="16.5" customHeight="1">
      <c r="A9" s="123"/>
      <c r="B9" s="148"/>
      <c r="C9" s="148"/>
      <c r="D9" s="9" t="s">
        <v>5</v>
      </c>
      <c r="E9" s="63">
        <v>5554.87</v>
      </c>
      <c r="G9" s="21"/>
      <c r="H9" s="21"/>
    </row>
    <row r="10" spans="1:8" ht="12.75" customHeight="1">
      <c r="A10" s="123"/>
      <c r="B10" s="148"/>
      <c r="C10" s="148"/>
      <c r="D10" s="150" t="s">
        <v>76</v>
      </c>
      <c r="E10" s="118">
        <v>549534.37</v>
      </c>
      <c r="G10" s="18"/>
      <c r="H10" s="18"/>
    </row>
    <row r="11" spans="1:8" ht="12.75" customHeight="1">
      <c r="A11" s="123"/>
      <c r="B11" s="148"/>
      <c r="C11" s="148"/>
      <c r="D11" s="150"/>
      <c r="E11" s="119"/>
      <c r="G11" s="18"/>
      <c r="H11" s="18"/>
    </row>
    <row r="12" spans="1:8" ht="12.75" customHeight="1">
      <c r="A12" s="123"/>
      <c r="B12" s="148"/>
      <c r="C12" s="148"/>
      <c r="D12" s="150"/>
      <c r="E12" s="119"/>
      <c r="G12" s="18"/>
      <c r="H12" s="18"/>
    </row>
    <row r="13" spans="1:8" ht="39" customHeight="1">
      <c r="A13" s="123"/>
      <c r="B13" s="148"/>
      <c r="C13" s="148"/>
      <c r="D13" s="150"/>
      <c r="E13" s="120"/>
    </row>
    <row r="14" spans="1:8" ht="12.75" customHeight="1">
      <c r="A14" s="123"/>
      <c r="B14" s="148"/>
      <c r="C14" s="148"/>
      <c r="D14" s="31" t="s">
        <v>77</v>
      </c>
      <c r="E14" s="40">
        <f>E8+E9+E10</f>
        <v>608303.43999999994</v>
      </c>
    </row>
    <row r="15" spans="1:8" ht="12.75" customHeight="1">
      <c r="A15" s="123"/>
      <c r="B15" s="148"/>
      <c r="C15" s="148"/>
      <c r="D15" s="121" t="s">
        <v>78</v>
      </c>
      <c r="E15" s="121"/>
    </row>
    <row r="16" spans="1:8" ht="12.75" customHeight="1">
      <c r="A16" s="123"/>
      <c r="B16" s="148"/>
      <c r="C16" s="148"/>
      <c r="D16" s="7" t="s">
        <v>74</v>
      </c>
      <c r="E16" s="63" t="s">
        <v>79</v>
      </c>
    </row>
    <row r="17" spans="1:5" ht="24.75" customHeight="1">
      <c r="A17" s="123"/>
      <c r="B17" s="148"/>
      <c r="C17" s="148"/>
      <c r="D17" s="89" t="s">
        <v>104</v>
      </c>
      <c r="E17" s="63">
        <v>92135</v>
      </c>
    </row>
    <row r="18" spans="1:5" ht="12.75" customHeight="1">
      <c r="A18" s="123"/>
      <c r="B18" s="148"/>
      <c r="C18" s="148"/>
      <c r="D18" s="7"/>
      <c r="E18" s="63"/>
    </row>
    <row r="19" spans="1:5" ht="12.75" customHeight="1">
      <c r="A19" s="123"/>
      <c r="B19" s="148"/>
      <c r="C19" s="148"/>
      <c r="D19" s="7"/>
      <c r="E19" s="63"/>
    </row>
    <row r="20" spans="1:5" ht="12.75" customHeight="1">
      <c r="A20" s="123"/>
      <c r="B20" s="148"/>
      <c r="C20" s="148"/>
      <c r="D20" s="7"/>
      <c r="E20" s="63"/>
    </row>
    <row r="21" spans="1:5" ht="12.75" customHeight="1">
      <c r="A21" s="124"/>
      <c r="B21" s="149"/>
      <c r="C21" s="149"/>
      <c r="D21" s="6" t="s">
        <v>81</v>
      </c>
      <c r="E21" s="63">
        <f>SUM(E17:E20)</f>
        <v>92135</v>
      </c>
    </row>
    <row r="22" spans="1:5" ht="14.25" customHeight="1">
      <c r="A22" s="6" t="s">
        <v>24</v>
      </c>
      <c r="B22" s="40">
        <f>B7</f>
        <v>910891.16</v>
      </c>
      <c r="C22" s="40">
        <f>C7</f>
        <v>861555.42</v>
      </c>
      <c r="D22" s="31" t="s">
        <v>80</v>
      </c>
      <c r="E22" s="40">
        <f>E14+E21</f>
        <v>700438.44</v>
      </c>
    </row>
    <row r="23" spans="1:5" ht="16.5" customHeight="1">
      <c r="A23" s="115" t="s">
        <v>82</v>
      </c>
      <c r="B23" s="115"/>
      <c r="C23" s="115"/>
      <c r="D23" s="158"/>
      <c r="E23" s="40">
        <f>C4+C22-E22</f>
        <v>68059.720000000088</v>
      </c>
    </row>
    <row r="24" spans="1:5" ht="16.5" customHeight="1">
      <c r="A24" s="125" t="s">
        <v>105</v>
      </c>
      <c r="B24" s="126"/>
      <c r="C24" s="126"/>
      <c r="D24" s="127"/>
      <c r="E24" s="40">
        <f>E23-E25</f>
        <v>-118280.71999999991</v>
      </c>
    </row>
    <row r="25" spans="1:5" ht="16.5" customHeight="1">
      <c r="A25" s="115" t="s">
        <v>83</v>
      </c>
      <c r="B25" s="115"/>
      <c r="C25" s="115"/>
      <c r="D25" s="115"/>
      <c r="E25" s="40">
        <v>186340.44</v>
      </c>
    </row>
  </sheetData>
  <sheetProtection selectLockedCells="1" selectUnlockedCells="1"/>
  <mergeCells count="16">
    <mergeCell ref="A5:C5"/>
    <mergeCell ref="D10:D13"/>
    <mergeCell ref="E10:E13"/>
    <mergeCell ref="D15:E15"/>
    <mergeCell ref="A25:D25"/>
    <mergeCell ref="A24:D24"/>
    <mergeCell ref="A2:E2"/>
    <mergeCell ref="A23:D23"/>
    <mergeCell ref="D7:E7"/>
    <mergeCell ref="A8:A21"/>
    <mergeCell ref="A1:E1"/>
    <mergeCell ref="A3:E3"/>
    <mergeCell ref="A4:B4"/>
    <mergeCell ref="B8:B21"/>
    <mergeCell ref="C8:C21"/>
    <mergeCell ref="D5:E5"/>
  </mergeCells>
  <pageMargins left="0.78749999999999998" right="0.78749999999999998" top="1.0527777777777778" bottom="1.0527777777777778" header="0.78749999999999998" footer="0.78749999999999998"/>
  <pageSetup paperSize="9" scale="97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27" sqref="A27:D27"/>
    </sheetView>
  </sheetViews>
  <sheetFormatPr defaultColWidth="11.5703125" defaultRowHeight="12.75" customHeight="1"/>
  <cols>
    <col min="1" max="1" width="26.85546875" style="12" customWidth="1"/>
    <col min="2" max="2" width="10" style="17" customWidth="1"/>
    <col min="3" max="3" width="10.42578125" style="17" customWidth="1"/>
    <col min="4" max="4" width="28.42578125" style="12" customWidth="1"/>
    <col min="5" max="5" width="11.85546875" style="61" customWidth="1"/>
    <col min="6" max="16384" width="11.5703125" style="12"/>
  </cols>
  <sheetData>
    <row r="1" spans="1:9" ht="12.75" customHeight="1">
      <c r="A1" s="121" t="s">
        <v>45</v>
      </c>
      <c r="B1" s="121"/>
      <c r="C1" s="121"/>
      <c r="D1" s="121"/>
      <c r="E1" s="121"/>
    </row>
    <row r="2" spans="1:9" ht="17.850000000000001" customHeight="1">
      <c r="A2" s="121" t="s">
        <v>17</v>
      </c>
      <c r="B2" s="121"/>
      <c r="C2" s="121"/>
      <c r="D2" s="121"/>
      <c r="E2" s="121"/>
    </row>
    <row r="3" spans="1:9" ht="12.75" customHeight="1">
      <c r="A3" s="128" t="s">
        <v>39</v>
      </c>
      <c r="B3" s="129"/>
      <c r="C3" s="129"/>
      <c r="D3" s="129"/>
      <c r="E3" s="130"/>
    </row>
    <row r="4" spans="1:9" ht="38.1" customHeight="1">
      <c r="A4" s="138" t="s">
        <v>50</v>
      </c>
      <c r="B4" s="139"/>
      <c r="C4" s="47">
        <v>-284338.51</v>
      </c>
      <c r="D4" s="34" t="s">
        <v>101</v>
      </c>
      <c r="E4" s="59" t="s">
        <v>55</v>
      </c>
    </row>
    <row r="5" spans="1:9" ht="15" customHeight="1">
      <c r="A5" s="138" t="s">
        <v>70</v>
      </c>
      <c r="B5" s="143"/>
      <c r="C5" s="139"/>
      <c r="D5" s="174" t="s">
        <v>71</v>
      </c>
      <c r="E5" s="175"/>
    </row>
    <row r="6" spans="1:9" ht="12.75" customHeight="1">
      <c r="A6" s="90" t="s">
        <v>15</v>
      </c>
      <c r="B6" s="90" t="s">
        <v>1</v>
      </c>
      <c r="C6" s="90" t="s">
        <v>2</v>
      </c>
      <c r="D6" s="90" t="s">
        <v>3</v>
      </c>
      <c r="E6" s="40" t="s">
        <v>75</v>
      </c>
    </row>
    <row r="7" spans="1:9" ht="18.75" customHeight="1">
      <c r="A7" s="15" t="s">
        <v>23</v>
      </c>
      <c r="B7" s="39">
        <v>888508.69</v>
      </c>
      <c r="C7" s="39">
        <v>836815.84</v>
      </c>
      <c r="D7" s="136" t="s">
        <v>23</v>
      </c>
      <c r="E7" s="137"/>
      <c r="G7" s="18"/>
      <c r="H7" s="18"/>
      <c r="I7" s="18"/>
    </row>
    <row r="8" spans="1:9" ht="12.75" customHeight="1">
      <c r="A8" s="122"/>
      <c r="B8" s="147"/>
      <c r="C8" s="147"/>
      <c r="D8" s="7" t="s">
        <v>73</v>
      </c>
      <c r="E8" s="88">
        <v>53110.77</v>
      </c>
      <c r="G8" s="18"/>
      <c r="H8" s="21"/>
      <c r="I8" s="21"/>
    </row>
    <row r="9" spans="1:9" ht="12.75" customHeight="1">
      <c r="A9" s="123"/>
      <c r="B9" s="148"/>
      <c r="C9" s="148"/>
      <c r="D9" s="7" t="s">
        <v>5</v>
      </c>
      <c r="E9" s="88">
        <v>5544.07</v>
      </c>
      <c r="G9" s="18"/>
      <c r="H9" s="18"/>
      <c r="I9" s="18"/>
    </row>
    <row r="10" spans="1:9" ht="12.75" customHeight="1">
      <c r="A10" s="123"/>
      <c r="B10" s="148"/>
      <c r="C10" s="148"/>
      <c r="D10" s="176" t="s">
        <v>76</v>
      </c>
      <c r="E10" s="118">
        <v>541972.57999999996</v>
      </c>
    </row>
    <row r="11" spans="1:9" ht="12.75" customHeight="1">
      <c r="A11" s="123"/>
      <c r="B11" s="148"/>
      <c r="C11" s="148"/>
      <c r="D11" s="176"/>
      <c r="E11" s="119"/>
    </row>
    <row r="12" spans="1:9" ht="12.75" customHeight="1">
      <c r="A12" s="123"/>
      <c r="B12" s="148"/>
      <c r="C12" s="148"/>
      <c r="D12" s="176"/>
      <c r="E12" s="119"/>
    </row>
    <row r="13" spans="1:9" ht="63.75" customHeight="1">
      <c r="A13" s="123"/>
      <c r="B13" s="148"/>
      <c r="C13" s="148"/>
      <c r="D13" s="176"/>
      <c r="E13" s="120"/>
    </row>
    <row r="14" spans="1:9" ht="12.75" customHeight="1">
      <c r="A14" s="123"/>
      <c r="B14" s="148"/>
      <c r="C14" s="148"/>
      <c r="D14" s="6" t="s">
        <v>77</v>
      </c>
      <c r="E14" s="40">
        <f>E8+E9+E10</f>
        <v>600627.41999999993</v>
      </c>
    </row>
    <row r="15" spans="1:9" ht="12.75" customHeight="1">
      <c r="A15" s="123"/>
      <c r="B15" s="148"/>
      <c r="C15" s="148"/>
      <c r="D15" s="121" t="s">
        <v>78</v>
      </c>
      <c r="E15" s="121"/>
    </row>
    <row r="16" spans="1:9" ht="12.75" customHeight="1">
      <c r="A16" s="123"/>
      <c r="B16" s="148"/>
      <c r="C16" s="148"/>
      <c r="D16" s="7" t="s">
        <v>74</v>
      </c>
      <c r="E16" s="88" t="s">
        <v>79</v>
      </c>
    </row>
    <row r="17" spans="1:5" ht="12.75" customHeight="1">
      <c r="A17" s="123"/>
      <c r="B17" s="148"/>
      <c r="C17" s="148"/>
      <c r="D17" s="19" t="s">
        <v>106</v>
      </c>
      <c r="E17" s="88">
        <v>62339</v>
      </c>
    </row>
    <row r="18" spans="1:5" ht="12.75" customHeight="1">
      <c r="A18" s="123"/>
      <c r="B18" s="148"/>
      <c r="C18" s="148"/>
      <c r="D18" s="7" t="s">
        <v>114</v>
      </c>
      <c r="E18" s="88">
        <v>57774</v>
      </c>
    </row>
    <row r="19" spans="1:5" ht="12.75" customHeight="1">
      <c r="A19" s="123"/>
      <c r="B19" s="148"/>
      <c r="C19" s="148"/>
      <c r="D19" s="7"/>
      <c r="E19" s="88"/>
    </row>
    <row r="20" spans="1:5" ht="12.75" customHeight="1">
      <c r="A20" s="123"/>
      <c r="B20" s="148"/>
      <c r="C20" s="148"/>
      <c r="D20" s="7"/>
      <c r="E20" s="88"/>
    </row>
    <row r="21" spans="1:5" ht="12.75" customHeight="1">
      <c r="A21" s="123"/>
      <c r="B21" s="148"/>
      <c r="C21" s="148"/>
      <c r="D21" s="7"/>
      <c r="E21" s="88"/>
    </row>
    <row r="22" spans="1:5" ht="12.75" customHeight="1">
      <c r="A22" s="123"/>
      <c r="B22" s="148"/>
      <c r="C22" s="148"/>
      <c r="D22" s="7"/>
      <c r="E22" s="88"/>
    </row>
    <row r="23" spans="1:5" ht="12.75" customHeight="1">
      <c r="A23" s="85"/>
      <c r="B23" s="149"/>
      <c r="C23" s="149"/>
      <c r="D23" s="6" t="s">
        <v>81</v>
      </c>
      <c r="E23" s="88">
        <f>SUM(E17:E22)</f>
        <v>120113</v>
      </c>
    </row>
    <row r="24" spans="1:5" ht="12.75" customHeight="1">
      <c r="A24" s="6" t="s">
        <v>24</v>
      </c>
      <c r="B24" s="40">
        <f>B7</f>
        <v>888508.69</v>
      </c>
      <c r="C24" s="40">
        <f>C7</f>
        <v>836815.84</v>
      </c>
      <c r="D24" s="87" t="s">
        <v>80</v>
      </c>
      <c r="E24" s="40">
        <f>E14+E23</f>
        <v>720740.41999999993</v>
      </c>
    </row>
    <row r="25" spans="1:5" ht="12.75" customHeight="1">
      <c r="A25" s="115" t="s">
        <v>82</v>
      </c>
      <c r="B25" s="115"/>
      <c r="C25" s="115"/>
      <c r="D25" s="158"/>
      <c r="E25" s="40">
        <f>C4+C24-E24</f>
        <v>-168263.08999999997</v>
      </c>
    </row>
    <row r="26" spans="1:5" ht="12.75" customHeight="1">
      <c r="A26" s="125" t="s">
        <v>105</v>
      </c>
      <c r="B26" s="126"/>
      <c r="C26" s="126"/>
      <c r="D26" s="127"/>
      <c r="E26" s="40">
        <f>E25-E27</f>
        <v>-169836.63999999996</v>
      </c>
    </row>
    <row r="27" spans="1:5" ht="12.75" customHeight="1">
      <c r="A27" s="115" t="s">
        <v>83</v>
      </c>
      <c r="B27" s="115"/>
      <c r="C27" s="115"/>
      <c r="D27" s="115"/>
      <c r="E27" s="40">
        <v>1573.55</v>
      </c>
    </row>
    <row r="28" spans="1:5" ht="12.75" customHeight="1">
      <c r="A28" s="48"/>
      <c r="E28" s="83"/>
    </row>
  </sheetData>
  <sheetProtection selectLockedCells="1" selectUnlockedCells="1"/>
  <mergeCells count="16">
    <mergeCell ref="A2:E2"/>
    <mergeCell ref="A25:D25"/>
    <mergeCell ref="D7:E7"/>
    <mergeCell ref="A1:E1"/>
    <mergeCell ref="A3:E3"/>
    <mergeCell ref="A4:B4"/>
    <mergeCell ref="A5:C5"/>
    <mergeCell ref="D5:E5"/>
    <mergeCell ref="D10:D13"/>
    <mergeCell ref="E10:E13"/>
    <mergeCell ref="D15:E15"/>
    <mergeCell ref="B8:B23"/>
    <mergeCell ref="A8:A22"/>
    <mergeCell ref="A27:D27"/>
    <mergeCell ref="C8:C23"/>
    <mergeCell ref="A26:D26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A26" sqref="A26:D26"/>
    </sheetView>
  </sheetViews>
  <sheetFormatPr defaultColWidth="11.5703125" defaultRowHeight="12.75" customHeight="1"/>
  <cols>
    <col min="1" max="1" width="24.5703125" style="12" customWidth="1"/>
    <col min="2" max="2" width="10" style="17" customWidth="1"/>
    <col min="3" max="3" width="10.85546875" style="17" customWidth="1"/>
    <col min="4" max="4" width="29" style="12" customWidth="1"/>
    <col min="5" max="5" width="10.7109375" style="62" customWidth="1"/>
    <col min="6" max="16384" width="11.5703125" style="12"/>
  </cols>
  <sheetData>
    <row r="1" spans="1:8" ht="17.25" customHeight="1">
      <c r="A1" s="128" t="s">
        <v>45</v>
      </c>
      <c r="B1" s="129"/>
      <c r="C1" s="129"/>
      <c r="D1" s="129"/>
      <c r="E1" s="130"/>
    </row>
    <row r="2" spans="1:8" ht="18.75" customHeight="1">
      <c r="A2" s="128" t="s">
        <v>18</v>
      </c>
      <c r="B2" s="129"/>
      <c r="C2" s="129"/>
      <c r="D2" s="129"/>
      <c r="E2" s="130"/>
    </row>
    <row r="3" spans="1:8" ht="17.850000000000001" customHeight="1">
      <c r="A3" s="128" t="s">
        <v>38</v>
      </c>
      <c r="B3" s="129"/>
      <c r="C3" s="129"/>
      <c r="D3" s="129"/>
      <c r="E3" s="130"/>
    </row>
    <row r="4" spans="1:8" ht="39.75" customHeight="1">
      <c r="A4" s="138" t="s">
        <v>50</v>
      </c>
      <c r="B4" s="139"/>
      <c r="C4" s="47">
        <v>-132723.45000000001</v>
      </c>
      <c r="D4" s="34" t="s">
        <v>89</v>
      </c>
      <c r="E4" s="59" t="s">
        <v>56</v>
      </c>
    </row>
    <row r="5" spans="1:8" ht="14.25" customHeight="1">
      <c r="A5" s="138" t="s">
        <v>70</v>
      </c>
      <c r="B5" s="143"/>
      <c r="C5" s="139"/>
      <c r="D5" s="177" t="s">
        <v>71</v>
      </c>
      <c r="E5" s="178"/>
    </row>
    <row r="6" spans="1:8" ht="13.5" customHeight="1">
      <c r="A6" s="36" t="s">
        <v>15</v>
      </c>
      <c r="B6" s="36" t="s">
        <v>1</v>
      </c>
      <c r="C6" s="36" t="s">
        <v>2</v>
      </c>
      <c r="D6" s="36" t="s">
        <v>3</v>
      </c>
      <c r="E6" s="47" t="s">
        <v>4</v>
      </c>
    </row>
    <row r="7" spans="1:8" ht="28.5" customHeight="1">
      <c r="A7" s="19" t="s">
        <v>23</v>
      </c>
      <c r="B7" s="39">
        <v>991580.08</v>
      </c>
      <c r="C7" s="39">
        <v>969581.16</v>
      </c>
      <c r="D7" s="136" t="s">
        <v>23</v>
      </c>
      <c r="E7" s="137"/>
    </row>
    <row r="8" spans="1:8" ht="12.75" customHeight="1">
      <c r="A8" s="122"/>
      <c r="B8" s="147"/>
      <c r="C8" s="147"/>
      <c r="D8" s="7" t="s">
        <v>73</v>
      </c>
      <c r="E8" s="39">
        <v>59140.39</v>
      </c>
      <c r="G8" s="18"/>
      <c r="H8" s="18"/>
    </row>
    <row r="9" spans="1:8" ht="12.75" customHeight="1">
      <c r="A9" s="123"/>
      <c r="B9" s="148"/>
      <c r="C9" s="148"/>
      <c r="D9" s="7" t="s">
        <v>5</v>
      </c>
      <c r="E9" s="39">
        <v>6173.49</v>
      </c>
      <c r="G9" s="21"/>
      <c r="H9" s="21"/>
    </row>
    <row r="10" spans="1:8" ht="12.75" customHeight="1">
      <c r="A10" s="123"/>
      <c r="B10" s="148"/>
      <c r="C10" s="148"/>
      <c r="D10" s="176" t="s">
        <v>76</v>
      </c>
      <c r="E10" s="118">
        <v>577845.81999999995</v>
      </c>
      <c r="G10" s="18"/>
      <c r="H10" s="18"/>
    </row>
    <row r="11" spans="1:8" ht="12.75" customHeight="1">
      <c r="A11" s="123"/>
      <c r="B11" s="148"/>
      <c r="C11" s="148"/>
      <c r="D11" s="176"/>
      <c r="E11" s="119"/>
      <c r="G11" s="18"/>
      <c r="H11" s="18"/>
    </row>
    <row r="12" spans="1:8" ht="12.75" customHeight="1">
      <c r="A12" s="123"/>
      <c r="B12" s="148"/>
      <c r="C12" s="148"/>
      <c r="D12" s="176"/>
      <c r="E12" s="119"/>
    </row>
    <row r="13" spans="1:8" ht="60" customHeight="1">
      <c r="A13" s="123"/>
      <c r="B13" s="148"/>
      <c r="C13" s="148"/>
      <c r="D13" s="176"/>
      <c r="E13" s="120"/>
    </row>
    <row r="14" spans="1:8" ht="12.75" customHeight="1">
      <c r="A14" s="123"/>
      <c r="B14" s="148"/>
      <c r="C14" s="148"/>
      <c r="D14" s="6" t="s">
        <v>77</v>
      </c>
      <c r="E14" s="47">
        <f>E8+E9+E10</f>
        <v>643159.69999999995</v>
      </c>
    </row>
    <row r="15" spans="1:8" ht="12.75" customHeight="1">
      <c r="A15" s="123"/>
      <c r="B15" s="148"/>
      <c r="C15" s="148"/>
      <c r="D15" s="121" t="s">
        <v>78</v>
      </c>
      <c r="E15" s="121"/>
    </row>
    <row r="16" spans="1:8" ht="12.75" customHeight="1">
      <c r="A16" s="123"/>
      <c r="B16" s="148"/>
      <c r="C16" s="148"/>
      <c r="D16" s="7" t="s">
        <v>74</v>
      </c>
      <c r="E16" s="39" t="s">
        <v>79</v>
      </c>
    </row>
    <row r="17" spans="1:6" ht="24.75" customHeight="1">
      <c r="A17" s="123"/>
      <c r="B17" s="148"/>
      <c r="C17" s="148"/>
      <c r="D17" s="89" t="s">
        <v>104</v>
      </c>
      <c r="E17" s="39">
        <v>57884</v>
      </c>
    </row>
    <row r="18" spans="1:6" ht="27.75" customHeight="1">
      <c r="A18" s="123"/>
      <c r="B18" s="148"/>
      <c r="C18" s="148"/>
      <c r="D18" s="94" t="s">
        <v>109</v>
      </c>
      <c r="E18" s="39">
        <v>49501</v>
      </c>
    </row>
    <row r="19" spans="1:6" ht="23.25" customHeight="1">
      <c r="A19" s="123"/>
      <c r="B19" s="148"/>
      <c r="C19" s="148"/>
      <c r="D19" s="94" t="s">
        <v>110</v>
      </c>
      <c r="E19" s="39">
        <v>204067</v>
      </c>
    </row>
    <row r="20" spans="1:6" ht="12.75" customHeight="1">
      <c r="A20" s="123"/>
      <c r="B20" s="148"/>
      <c r="C20" s="148"/>
      <c r="D20" s="7"/>
      <c r="E20" s="39"/>
    </row>
    <row r="21" spans="1:6" ht="12.75" customHeight="1">
      <c r="A21" s="123"/>
      <c r="B21" s="148"/>
      <c r="C21" s="148"/>
      <c r="D21" s="7"/>
      <c r="E21" s="39"/>
    </row>
    <row r="22" spans="1:6" ht="12.75" customHeight="1">
      <c r="A22" s="124"/>
      <c r="B22" s="149"/>
      <c r="C22" s="149"/>
      <c r="D22" s="6" t="s">
        <v>81</v>
      </c>
      <c r="E22" s="47">
        <f>SUM(E17:E21)</f>
        <v>311452</v>
      </c>
    </row>
    <row r="23" spans="1:6" ht="12.75" customHeight="1">
      <c r="A23" s="6" t="s">
        <v>24</v>
      </c>
      <c r="B23" s="40">
        <f>B7</f>
        <v>991580.08</v>
      </c>
      <c r="C23" s="40">
        <f>C7</f>
        <v>969581.16</v>
      </c>
      <c r="D23" s="35" t="s">
        <v>80</v>
      </c>
      <c r="E23" s="47">
        <f>E14+E22</f>
        <v>954611.7</v>
      </c>
    </row>
    <row r="24" spans="1:6" ht="12.75" customHeight="1">
      <c r="A24" s="115" t="s">
        <v>82</v>
      </c>
      <c r="B24" s="115"/>
      <c r="C24" s="115"/>
      <c r="D24" s="158"/>
      <c r="E24" s="47">
        <f>C4+C23-E23</f>
        <v>-117753.98999999999</v>
      </c>
    </row>
    <row r="25" spans="1:6" ht="12.75" customHeight="1">
      <c r="A25" s="125" t="s">
        <v>105</v>
      </c>
      <c r="B25" s="126"/>
      <c r="C25" s="126"/>
      <c r="D25" s="127"/>
      <c r="E25" s="47">
        <f>E24-E26</f>
        <v>-50115.989999999991</v>
      </c>
    </row>
    <row r="26" spans="1:6" ht="12.75" customHeight="1">
      <c r="A26" s="115" t="s">
        <v>83</v>
      </c>
      <c r="B26" s="115"/>
      <c r="C26" s="115"/>
      <c r="D26" s="115"/>
      <c r="E26" s="47">
        <v>-67638</v>
      </c>
    </row>
    <row r="29" spans="1:6" ht="12.75" customHeight="1">
      <c r="F29" s="18"/>
    </row>
  </sheetData>
  <sheetProtection selectLockedCells="1" selectUnlockedCells="1"/>
  <mergeCells count="16">
    <mergeCell ref="A26:D26"/>
    <mergeCell ref="A5:C5"/>
    <mergeCell ref="D5:E5"/>
    <mergeCell ref="A8:A22"/>
    <mergeCell ref="A3:E3"/>
    <mergeCell ref="A24:D24"/>
    <mergeCell ref="D7:E7"/>
    <mergeCell ref="A25:D25"/>
    <mergeCell ref="A2:E2"/>
    <mergeCell ref="A1:E1"/>
    <mergeCell ref="A4:B4"/>
    <mergeCell ref="B8:B22"/>
    <mergeCell ref="C8:C22"/>
    <mergeCell ref="D10:D13"/>
    <mergeCell ref="E10:E13"/>
    <mergeCell ref="D15:E15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6"/>
  <sheetViews>
    <sheetView zoomScale="106" zoomScaleNormal="106" workbookViewId="0">
      <selection activeCell="A26" sqref="A26:D26"/>
    </sheetView>
  </sheetViews>
  <sheetFormatPr defaultColWidth="11.5703125" defaultRowHeight="12.75" customHeight="1"/>
  <cols>
    <col min="1" max="1" width="20.7109375" style="12" customWidth="1"/>
    <col min="2" max="2" width="10.7109375" style="17" customWidth="1"/>
    <col min="3" max="3" width="10.28515625" style="17" customWidth="1"/>
    <col min="4" max="4" width="30.140625" style="12" customWidth="1"/>
    <col min="5" max="5" width="11.42578125" style="61" customWidth="1"/>
    <col min="6" max="16384" width="11.5703125" style="12"/>
  </cols>
  <sheetData>
    <row r="1" spans="1:8" ht="12.75" customHeight="1">
      <c r="A1" s="121" t="s">
        <v>45</v>
      </c>
      <c r="B1" s="121"/>
      <c r="C1" s="121"/>
      <c r="D1" s="121"/>
      <c r="E1" s="121"/>
    </row>
    <row r="2" spans="1:8" ht="11.25" customHeight="1">
      <c r="A2" s="121" t="s">
        <v>19</v>
      </c>
      <c r="B2" s="121"/>
      <c r="C2" s="121"/>
      <c r="D2" s="121"/>
      <c r="E2" s="121"/>
    </row>
    <row r="3" spans="1:8" ht="12.75" customHeight="1">
      <c r="A3" s="128" t="s">
        <v>40</v>
      </c>
      <c r="B3" s="129"/>
      <c r="C3" s="129"/>
      <c r="D3" s="129"/>
      <c r="E3" s="130"/>
    </row>
    <row r="4" spans="1:8" ht="42.75" customHeight="1">
      <c r="A4" s="138" t="s">
        <v>50</v>
      </c>
      <c r="B4" s="139"/>
      <c r="C4" s="47">
        <v>-53240.11</v>
      </c>
      <c r="D4" s="34" t="s">
        <v>90</v>
      </c>
      <c r="E4" s="59" t="s">
        <v>57</v>
      </c>
    </row>
    <row r="5" spans="1:8" ht="15.75" customHeight="1">
      <c r="A5" s="138" t="s">
        <v>70</v>
      </c>
      <c r="B5" s="143"/>
      <c r="C5" s="139"/>
      <c r="D5" s="174" t="s">
        <v>71</v>
      </c>
      <c r="E5" s="175"/>
    </row>
    <row r="6" spans="1:8" ht="13.5" customHeight="1">
      <c r="A6" s="50" t="s">
        <v>72</v>
      </c>
      <c r="B6" s="50" t="s">
        <v>1</v>
      </c>
      <c r="C6" s="50" t="s">
        <v>2</v>
      </c>
      <c r="D6" s="50" t="s">
        <v>72</v>
      </c>
      <c r="E6" s="40" t="s">
        <v>4</v>
      </c>
    </row>
    <row r="7" spans="1:8" ht="34.5" customHeight="1">
      <c r="A7" s="19" t="s">
        <v>23</v>
      </c>
      <c r="B7" s="39">
        <v>436803.08</v>
      </c>
      <c r="C7" s="39">
        <v>441321.94</v>
      </c>
      <c r="D7" s="136" t="s">
        <v>23</v>
      </c>
      <c r="E7" s="137"/>
    </row>
    <row r="8" spans="1:8" ht="12.75" customHeight="1">
      <c r="A8" s="122"/>
      <c r="B8" s="147"/>
      <c r="C8" s="147"/>
      <c r="D8" s="7" t="s">
        <v>73</v>
      </c>
      <c r="E8" s="76">
        <v>28885.63</v>
      </c>
      <c r="F8" s="21"/>
      <c r="G8" s="21"/>
      <c r="H8" s="18"/>
    </row>
    <row r="9" spans="1:8" ht="14.25" customHeight="1">
      <c r="A9" s="123"/>
      <c r="B9" s="148"/>
      <c r="C9" s="148"/>
      <c r="D9" s="7" t="s">
        <v>5</v>
      </c>
      <c r="E9" s="76">
        <v>3015.28</v>
      </c>
      <c r="F9" s="18"/>
      <c r="G9" s="18"/>
      <c r="H9" s="18"/>
    </row>
    <row r="10" spans="1:8" ht="12.75" customHeight="1">
      <c r="A10" s="123"/>
      <c r="B10" s="148"/>
      <c r="C10" s="148"/>
      <c r="D10" s="176" t="s">
        <v>76</v>
      </c>
      <c r="E10" s="118">
        <v>319067.88</v>
      </c>
    </row>
    <row r="11" spans="1:8" ht="72" customHeight="1">
      <c r="A11" s="123"/>
      <c r="B11" s="148"/>
      <c r="C11" s="148"/>
      <c r="D11" s="176"/>
      <c r="E11" s="119"/>
    </row>
    <row r="12" spans="1:8" ht="12.75" customHeight="1">
      <c r="A12" s="123"/>
      <c r="B12" s="148"/>
      <c r="C12" s="148"/>
      <c r="D12" s="176"/>
      <c r="E12" s="119"/>
    </row>
    <row r="13" spans="1:8" ht="12.75" customHeight="1">
      <c r="A13" s="123"/>
      <c r="B13" s="148"/>
      <c r="C13" s="148"/>
      <c r="D13" s="176"/>
      <c r="E13" s="120"/>
    </row>
    <row r="14" spans="1:8" ht="12.75" customHeight="1">
      <c r="A14" s="123"/>
      <c r="B14" s="148"/>
      <c r="C14" s="148"/>
      <c r="D14" s="6" t="s">
        <v>77</v>
      </c>
      <c r="E14" s="40">
        <f>E8+E9+E10</f>
        <v>350968.79</v>
      </c>
    </row>
    <row r="15" spans="1:8" ht="12.75" customHeight="1">
      <c r="A15" s="123"/>
      <c r="B15" s="148"/>
      <c r="C15" s="148"/>
      <c r="D15" s="121" t="s">
        <v>78</v>
      </c>
      <c r="E15" s="121"/>
    </row>
    <row r="16" spans="1:8" ht="12.75" customHeight="1">
      <c r="A16" s="123"/>
      <c r="B16" s="148"/>
      <c r="C16" s="148"/>
      <c r="D16" s="7" t="s">
        <v>74</v>
      </c>
      <c r="E16" s="76" t="s">
        <v>79</v>
      </c>
    </row>
    <row r="17" spans="1:5" ht="24.75" customHeight="1">
      <c r="A17" s="123"/>
      <c r="B17" s="148"/>
      <c r="C17" s="148"/>
      <c r="D17" s="94" t="s">
        <v>112</v>
      </c>
      <c r="E17" s="95">
        <v>64080</v>
      </c>
    </row>
    <row r="18" spans="1:5" ht="23.25" customHeight="1">
      <c r="A18" s="123"/>
      <c r="B18" s="148"/>
      <c r="C18" s="148"/>
      <c r="D18" s="94" t="s">
        <v>113</v>
      </c>
      <c r="E18" s="95">
        <v>17417</v>
      </c>
    </row>
    <row r="19" spans="1:5" ht="12.75" customHeight="1">
      <c r="A19" s="123"/>
      <c r="B19" s="148"/>
      <c r="C19" s="148"/>
      <c r="D19" s="7"/>
      <c r="E19" s="76"/>
    </row>
    <row r="20" spans="1:5" ht="12.75" customHeight="1">
      <c r="A20" s="123"/>
      <c r="B20" s="148"/>
      <c r="C20" s="148"/>
      <c r="D20" s="7"/>
      <c r="E20" s="76"/>
    </row>
    <row r="21" spans="1:5" ht="12.75" customHeight="1">
      <c r="A21" s="123"/>
      <c r="B21" s="148"/>
      <c r="C21" s="148"/>
      <c r="D21" s="7"/>
      <c r="E21" s="76"/>
    </row>
    <row r="22" spans="1:5" ht="12.75" customHeight="1">
      <c r="A22" s="124"/>
      <c r="B22" s="149"/>
      <c r="C22" s="149"/>
      <c r="D22" s="6" t="s">
        <v>81</v>
      </c>
      <c r="E22" s="40">
        <f>SUM(E17:E21)</f>
        <v>81497</v>
      </c>
    </row>
    <row r="23" spans="1:5" ht="12.75" customHeight="1">
      <c r="A23" s="6" t="s">
        <v>24</v>
      </c>
      <c r="B23" s="40">
        <f>B7</f>
        <v>436803.08</v>
      </c>
      <c r="C23" s="40">
        <f>C7</f>
        <v>441321.94</v>
      </c>
      <c r="D23" s="49" t="s">
        <v>80</v>
      </c>
      <c r="E23" s="40">
        <f>E14+E22</f>
        <v>432465.79</v>
      </c>
    </row>
    <row r="24" spans="1:5" ht="12.75" customHeight="1">
      <c r="A24" s="115" t="s">
        <v>82</v>
      </c>
      <c r="B24" s="115"/>
      <c r="C24" s="115"/>
      <c r="D24" s="158"/>
      <c r="E24" s="40">
        <f>C4+C23-E23</f>
        <v>-44383.959999999963</v>
      </c>
    </row>
    <row r="25" spans="1:5" ht="12.75" customHeight="1">
      <c r="A25" s="125" t="s">
        <v>105</v>
      </c>
      <c r="B25" s="126"/>
      <c r="C25" s="126"/>
      <c r="D25" s="127"/>
      <c r="E25" s="40">
        <f>E24-E26</f>
        <v>-92408.259999999966</v>
      </c>
    </row>
    <row r="26" spans="1:5" ht="12.75" customHeight="1">
      <c r="A26" s="115" t="s">
        <v>83</v>
      </c>
      <c r="B26" s="115"/>
      <c r="C26" s="115"/>
      <c r="D26" s="115"/>
      <c r="E26" s="40">
        <v>48024.3</v>
      </c>
    </row>
  </sheetData>
  <sheetProtection selectLockedCells="1" selectUnlockedCells="1"/>
  <mergeCells count="16">
    <mergeCell ref="D10:D13"/>
    <mergeCell ref="A8:A22"/>
    <mergeCell ref="A2:E2"/>
    <mergeCell ref="A24:D24"/>
    <mergeCell ref="D7:E7"/>
    <mergeCell ref="A25:D25"/>
    <mergeCell ref="A26:D26"/>
    <mergeCell ref="A1:E1"/>
    <mergeCell ref="A3:E3"/>
    <mergeCell ref="A4:B4"/>
    <mergeCell ref="D5:E5"/>
    <mergeCell ref="A5:C5"/>
    <mergeCell ref="E10:E13"/>
    <mergeCell ref="D15:E15"/>
    <mergeCell ref="B8:B22"/>
    <mergeCell ref="C8:C22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A26" sqref="A26:D26"/>
    </sheetView>
  </sheetViews>
  <sheetFormatPr defaultColWidth="11.5703125" defaultRowHeight="12.75" customHeight="1"/>
  <cols>
    <col min="1" max="1" width="20.140625" style="12" customWidth="1"/>
    <col min="2" max="3" width="10" style="17" customWidth="1"/>
    <col min="4" max="4" width="28.5703125" style="12" customWidth="1"/>
    <col min="5" max="5" width="10.7109375" style="61" customWidth="1"/>
    <col min="6" max="16384" width="11.5703125" style="12"/>
  </cols>
  <sheetData>
    <row r="1" spans="1:8" ht="12.75" customHeight="1">
      <c r="A1" s="128" t="s">
        <v>45</v>
      </c>
      <c r="B1" s="129"/>
      <c r="C1" s="129"/>
      <c r="D1" s="129"/>
      <c r="E1" s="130"/>
    </row>
    <row r="2" spans="1:8" ht="17.850000000000001" customHeight="1">
      <c r="A2" s="128" t="s">
        <v>20</v>
      </c>
      <c r="B2" s="129"/>
      <c r="C2" s="129"/>
      <c r="D2" s="129"/>
      <c r="E2" s="130"/>
    </row>
    <row r="3" spans="1:8" ht="19.5" customHeight="1">
      <c r="A3" s="128" t="s">
        <v>41</v>
      </c>
      <c r="B3" s="129"/>
      <c r="C3" s="129"/>
      <c r="D3" s="129"/>
      <c r="E3" s="130"/>
    </row>
    <row r="4" spans="1:8" ht="38.1" customHeight="1">
      <c r="A4" s="138" t="s">
        <v>50</v>
      </c>
      <c r="B4" s="139"/>
      <c r="C4" s="47">
        <v>-29017.5</v>
      </c>
      <c r="D4" s="101" t="s">
        <v>94</v>
      </c>
      <c r="E4" s="59" t="s">
        <v>58</v>
      </c>
    </row>
    <row r="5" spans="1:8" ht="14.25" customHeight="1">
      <c r="A5" s="138" t="s">
        <v>70</v>
      </c>
      <c r="B5" s="143"/>
      <c r="C5" s="139"/>
      <c r="D5" s="174" t="s">
        <v>71</v>
      </c>
      <c r="E5" s="175"/>
    </row>
    <row r="6" spans="1:8" ht="14.25" customHeight="1">
      <c r="A6" s="75" t="s">
        <v>72</v>
      </c>
      <c r="B6" s="75" t="s">
        <v>1</v>
      </c>
      <c r="C6" s="75" t="s">
        <v>2</v>
      </c>
      <c r="D6" s="75" t="s">
        <v>72</v>
      </c>
      <c r="E6" s="40" t="s">
        <v>4</v>
      </c>
    </row>
    <row r="7" spans="1:8" ht="27.75" customHeight="1">
      <c r="A7" s="19" t="s">
        <v>23</v>
      </c>
      <c r="B7" s="39">
        <v>222955.32</v>
      </c>
      <c r="C7" s="39">
        <v>213873.42</v>
      </c>
      <c r="D7" s="136" t="s">
        <v>23</v>
      </c>
      <c r="E7" s="137"/>
    </row>
    <row r="8" spans="1:8" ht="13.5" customHeight="1">
      <c r="A8" s="122"/>
      <c r="B8" s="179"/>
      <c r="C8" s="179"/>
      <c r="D8" s="7" t="s">
        <v>73</v>
      </c>
      <c r="E8" s="76">
        <v>14720.27</v>
      </c>
      <c r="G8" s="18"/>
      <c r="H8" s="18"/>
    </row>
    <row r="9" spans="1:8" ht="12.75" customHeight="1">
      <c r="A9" s="123"/>
      <c r="B9" s="180"/>
      <c r="C9" s="180"/>
      <c r="D9" s="7" t="s">
        <v>5</v>
      </c>
      <c r="E9" s="76">
        <v>1536.6</v>
      </c>
      <c r="G9" s="21"/>
      <c r="H9" s="21"/>
    </row>
    <row r="10" spans="1:8" ht="12.75" customHeight="1">
      <c r="A10" s="123"/>
      <c r="B10" s="180"/>
      <c r="C10" s="180"/>
      <c r="D10" s="176" t="s">
        <v>76</v>
      </c>
      <c r="E10" s="118">
        <v>189649.12</v>
      </c>
      <c r="G10" s="18"/>
      <c r="H10" s="18"/>
    </row>
    <row r="11" spans="1:8" ht="12.75" customHeight="1">
      <c r="A11" s="123"/>
      <c r="B11" s="180"/>
      <c r="C11" s="180"/>
      <c r="D11" s="176"/>
      <c r="E11" s="119"/>
      <c r="G11" s="18"/>
      <c r="H11" s="18"/>
    </row>
    <row r="12" spans="1:8" ht="12.75" customHeight="1">
      <c r="A12" s="123"/>
      <c r="B12" s="180"/>
      <c r="C12" s="180"/>
      <c r="D12" s="176"/>
      <c r="E12" s="119"/>
    </row>
    <row r="13" spans="1:8" ht="63" customHeight="1">
      <c r="A13" s="123"/>
      <c r="B13" s="180"/>
      <c r="C13" s="180"/>
      <c r="D13" s="176"/>
      <c r="E13" s="120"/>
    </row>
    <row r="14" spans="1:8" ht="12.75" customHeight="1">
      <c r="A14" s="123"/>
      <c r="B14" s="180"/>
      <c r="C14" s="180"/>
      <c r="D14" s="6" t="s">
        <v>77</v>
      </c>
      <c r="E14" s="40">
        <f>E8+E9+E10</f>
        <v>205905.99</v>
      </c>
    </row>
    <row r="15" spans="1:8" ht="12.75" customHeight="1">
      <c r="A15" s="123"/>
      <c r="B15" s="180"/>
      <c r="C15" s="180"/>
      <c r="D15" s="121" t="s">
        <v>78</v>
      </c>
      <c r="E15" s="121"/>
    </row>
    <row r="16" spans="1:8" ht="12.75" customHeight="1">
      <c r="A16" s="123"/>
      <c r="B16" s="180"/>
      <c r="C16" s="180"/>
      <c r="D16" s="7" t="s">
        <v>74</v>
      </c>
      <c r="E16" s="76" t="s">
        <v>79</v>
      </c>
    </row>
    <row r="17" spans="1:5" ht="12.75" customHeight="1">
      <c r="A17" s="123"/>
      <c r="B17" s="180"/>
      <c r="C17" s="180"/>
      <c r="D17" s="77"/>
      <c r="E17" s="76"/>
    </row>
    <row r="18" spans="1:5" ht="12.75" customHeight="1">
      <c r="A18" s="123"/>
      <c r="B18" s="180"/>
      <c r="C18" s="180"/>
      <c r="D18" s="7"/>
      <c r="E18" s="76"/>
    </row>
    <row r="19" spans="1:5" ht="12.75" customHeight="1">
      <c r="A19" s="123"/>
      <c r="B19" s="180"/>
      <c r="C19" s="180"/>
      <c r="D19" s="7"/>
      <c r="E19" s="76"/>
    </row>
    <row r="20" spans="1:5" ht="12.75" customHeight="1">
      <c r="A20" s="123"/>
      <c r="B20" s="180"/>
      <c r="C20" s="180"/>
      <c r="D20" s="7"/>
      <c r="E20" s="76"/>
    </row>
    <row r="21" spans="1:5" ht="12.75" customHeight="1">
      <c r="A21" s="123"/>
      <c r="B21" s="180"/>
      <c r="C21" s="180"/>
      <c r="D21" s="7"/>
      <c r="E21" s="76"/>
    </row>
    <row r="22" spans="1:5" ht="12.75" customHeight="1">
      <c r="A22" s="85"/>
      <c r="B22" s="181"/>
      <c r="C22" s="181"/>
      <c r="D22" s="6" t="s">
        <v>81</v>
      </c>
      <c r="E22" s="40">
        <f>SUM(E17:E21)</f>
        <v>0</v>
      </c>
    </row>
    <row r="23" spans="1:5" ht="12.75" customHeight="1">
      <c r="A23" s="6" t="s">
        <v>24</v>
      </c>
      <c r="B23" s="40">
        <f>B7</f>
        <v>222955.32</v>
      </c>
      <c r="C23" s="40">
        <f>C7</f>
        <v>213873.42</v>
      </c>
      <c r="D23" s="74" t="s">
        <v>80</v>
      </c>
      <c r="E23" s="40">
        <f>SUM(E14:E22)</f>
        <v>205905.99</v>
      </c>
    </row>
    <row r="24" spans="1:5" ht="12.75" customHeight="1">
      <c r="A24" s="115" t="s">
        <v>82</v>
      </c>
      <c r="B24" s="115"/>
      <c r="C24" s="115"/>
      <c r="D24" s="158"/>
      <c r="E24" s="40">
        <f>C4+C23-E23</f>
        <v>-21050.069999999978</v>
      </c>
    </row>
    <row r="25" spans="1:5" ht="12.75" customHeight="1">
      <c r="A25" s="125" t="s">
        <v>105</v>
      </c>
      <c r="B25" s="126"/>
      <c r="C25" s="126"/>
      <c r="D25" s="127"/>
      <c r="E25" s="40">
        <f>E24-E26</f>
        <v>-85121.769999999975</v>
      </c>
    </row>
    <row r="26" spans="1:5" ht="12.75" customHeight="1">
      <c r="A26" s="115" t="s">
        <v>83</v>
      </c>
      <c r="B26" s="115"/>
      <c r="C26" s="115"/>
      <c r="D26" s="115"/>
      <c r="E26" s="40">
        <v>64071.7</v>
      </c>
    </row>
  </sheetData>
  <sheetProtection selectLockedCells="1" selectUnlockedCells="1"/>
  <mergeCells count="16">
    <mergeCell ref="C8:C22"/>
    <mergeCell ref="D10:D13"/>
    <mergeCell ref="E10:E13"/>
    <mergeCell ref="A8:A21"/>
    <mergeCell ref="D5:E5"/>
    <mergeCell ref="A25:D25"/>
    <mergeCell ref="A2:E2"/>
    <mergeCell ref="A24:D24"/>
    <mergeCell ref="D7:E7"/>
    <mergeCell ref="A26:D26"/>
    <mergeCell ref="A1:E1"/>
    <mergeCell ref="A3:E3"/>
    <mergeCell ref="A5:C5"/>
    <mergeCell ref="A4:B4"/>
    <mergeCell ref="D15:E15"/>
    <mergeCell ref="B8:B22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6"/>
  <sheetViews>
    <sheetView zoomScale="96" zoomScaleNormal="96" workbookViewId="0">
      <selection activeCell="A26" sqref="A26:D26"/>
    </sheetView>
  </sheetViews>
  <sheetFormatPr defaultColWidth="11.5703125" defaultRowHeight="12.75" customHeight="1"/>
  <cols>
    <col min="1" max="1" width="19" style="12" customWidth="1"/>
    <col min="2" max="2" width="10" style="17" customWidth="1"/>
    <col min="3" max="3" width="10.85546875" style="17" customWidth="1"/>
    <col min="4" max="4" width="32.28515625" style="12" customWidth="1"/>
    <col min="5" max="5" width="10" style="61" customWidth="1"/>
    <col min="6" max="16384" width="11.5703125" style="12"/>
  </cols>
  <sheetData>
    <row r="1" spans="1:10" ht="12.75" customHeight="1">
      <c r="A1" s="121" t="s">
        <v>45</v>
      </c>
      <c r="B1" s="121"/>
      <c r="C1" s="121"/>
      <c r="D1" s="121"/>
      <c r="E1" s="121"/>
    </row>
    <row r="2" spans="1:10" ht="13.5" customHeight="1">
      <c r="A2" s="121" t="s">
        <v>21</v>
      </c>
      <c r="B2" s="121"/>
      <c r="C2" s="121"/>
      <c r="D2" s="121"/>
      <c r="E2" s="121"/>
    </row>
    <row r="3" spans="1:10" ht="12.75" customHeight="1">
      <c r="A3" s="128" t="s">
        <v>42</v>
      </c>
      <c r="B3" s="129"/>
      <c r="C3" s="129"/>
      <c r="D3" s="129"/>
      <c r="E3" s="130"/>
    </row>
    <row r="4" spans="1:10" ht="38.1" customHeight="1">
      <c r="A4" s="138" t="s">
        <v>50</v>
      </c>
      <c r="B4" s="139"/>
      <c r="C4" s="47">
        <v>-17830.25</v>
      </c>
      <c r="D4" s="34" t="s">
        <v>102</v>
      </c>
      <c r="E4" s="108" t="s">
        <v>103</v>
      </c>
    </row>
    <row r="5" spans="1:10" ht="17.25" customHeight="1">
      <c r="A5" s="138" t="s">
        <v>70</v>
      </c>
      <c r="B5" s="143"/>
      <c r="C5" s="139"/>
      <c r="D5" s="174" t="s">
        <v>71</v>
      </c>
      <c r="E5" s="175"/>
    </row>
    <row r="6" spans="1:10" ht="12" customHeight="1">
      <c r="A6" s="104" t="s">
        <v>72</v>
      </c>
      <c r="B6" s="104" t="s">
        <v>1</v>
      </c>
      <c r="C6" s="104" t="s">
        <v>2</v>
      </c>
      <c r="D6" s="104" t="s">
        <v>72</v>
      </c>
      <c r="E6" s="40" t="s">
        <v>4</v>
      </c>
    </row>
    <row r="7" spans="1:10" ht="34.5" customHeight="1">
      <c r="A7" s="19" t="s">
        <v>23</v>
      </c>
      <c r="B7" s="39">
        <v>141158.04</v>
      </c>
      <c r="C7" s="39">
        <v>141715.94</v>
      </c>
      <c r="D7" s="136" t="s">
        <v>23</v>
      </c>
      <c r="E7" s="137"/>
      <c r="H7" s="18"/>
      <c r="I7" s="18"/>
      <c r="J7" s="18"/>
    </row>
    <row r="8" spans="1:10" ht="18.75" customHeight="1">
      <c r="A8" s="122"/>
      <c r="B8" s="179"/>
      <c r="C8" s="179"/>
      <c r="D8" s="7" t="s">
        <v>73</v>
      </c>
      <c r="E8" s="102">
        <v>8227.7099999999991</v>
      </c>
      <c r="H8" s="18"/>
      <c r="I8" s="21"/>
      <c r="J8" s="21"/>
    </row>
    <row r="9" spans="1:10" ht="20.25" customHeight="1">
      <c r="A9" s="123"/>
      <c r="B9" s="180"/>
      <c r="C9" s="180"/>
      <c r="D9" s="7" t="s">
        <v>5</v>
      </c>
      <c r="E9" s="102">
        <v>858.87</v>
      </c>
      <c r="H9" s="18"/>
      <c r="I9" s="18"/>
      <c r="J9" s="18"/>
    </row>
    <row r="10" spans="1:10" ht="12.75" customHeight="1">
      <c r="A10" s="123"/>
      <c r="B10" s="180"/>
      <c r="C10" s="180"/>
      <c r="D10" s="176" t="s">
        <v>76</v>
      </c>
      <c r="E10" s="118">
        <v>133539.67000000001</v>
      </c>
      <c r="H10" s="18"/>
      <c r="I10" s="18"/>
      <c r="J10" s="18"/>
    </row>
    <row r="11" spans="1:10" ht="12.75" customHeight="1">
      <c r="A11" s="123"/>
      <c r="B11" s="180"/>
      <c r="C11" s="180"/>
      <c r="D11" s="176"/>
      <c r="E11" s="119"/>
      <c r="H11" s="18"/>
      <c r="I11" s="18"/>
      <c r="J11" s="18"/>
    </row>
    <row r="12" spans="1:10" ht="43.5" customHeight="1">
      <c r="A12" s="123"/>
      <c r="B12" s="180"/>
      <c r="C12" s="180"/>
      <c r="D12" s="176"/>
      <c r="E12" s="119"/>
    </row>
    <row r="13" spans="1:10" ht="55.5" customHeight="1">
      <c r="A13" s="123"/>
      <c r="B13" s="180"/>
      <c r="C13" s="180"/>
      <c r="D13" s="176"/>
      <c r="E13" s="120"/>
    </row>
    <row r="14" spans="1:10" ht="12.75" customHeight="1">
      <c r="A14" s="123"/>
      <c r="B14" s="180"/>
      <c r="C14" s="180"/>
      <c r="D14" s="6" t="s">
        <v>77</v>
      </c>
      <c r="E14" s="40">
        <f>E8+E9+E10</f>
        <v>142626.25</v>
      </c>
    </row>
    <row r="15" spans="1:10" ht="12.75" customHeight="1">
      <c r="A15" s="123"/>
      <c r="B15" s="180"/>
      <c r="C15" s="180"/>
      <c r="D15" s="121" t="s">
        <v>78</v>
      </c>
      <c r="E15" s="121"/>
    </row>
    <row r="16" spans="1:10" ht="12.75" customHeight="1">
      <c r="A16" s="123"/>
      <c r="B16" s="180"/>
      <c r="C16" s="180"/>
      <c r="D16" s="7" t="s">
        <v>74</v>
      </c>
      <c r="E16" s="102" t="s">
        <v>79</v>
      </c>
    </row>
    <row r="17" spans="1:5" ht="12.75" customHeight="1">
      <c r="A17" s="123"/>
      <c r="B17" s="180"/>
      <c r="C17" s="180"/>
      <c r="D17" s="103"/>
      <c r="E17" s="102"/>
    </row>
    <row r="18" spans="1:5" ht="12.75" customHeight="1">
      <c r="A18" s="123"/>
      <c r="B18" s="180"/>
      <c r="C18" s="180"/>
      <c r="D18" s="7"/>
      <c r="E18" s="102"/>
    </row>
    <row r="19" spans="1:5" ht="12.75" customHeight="1">
      <c r="A19" s="123"/>
      <c r="B19" s="180"/>
      <c r="C19" s="180"/>
      <c r="D19" s="7"/>
      <c r="E19" s="102"/>
    </row>
    <row r="20" spans="1:5" ht="12.75" customHeight="1">
      <c r="A20" s="123"/>
      <c r="B20" s="180"/>
      <c r="C20" s="180"/>
      <c r="D20" s="7"/>
      <c r="E20" s="102"/>
    </row>
    <row r="21" spans="1:5" ht="12.75" customHeight="1">
      <c r="A21" s="123"/>
      <c r="B21" s="180"/>
      <c r="C21" s="180"/>
      <c r="D21" s="7"/>
      <c r="E21" s="102"/>
    </row>
    <row r="22" spans="1:5" ht="12.75" customHeight="1">
      <c r="A22" s="124"/>
      <c r="B22" s="181"/>
      <c r="C22" s="181"/>
      <c r="D22" s="6" t="s">
        <v>81</v>
      </c>
      <c r="E22" s="40">
        <f>E17+E18+E19+E20+E21</f>
        <v>0</v>
      </c>
    </row>
    <row r="23" spans="1:5" ht="12.75" customHeight="1">
      <c r="A23" s="6" t="s">
        <v>24</v>
      </c>
      <c r="B23" s="40">
        <f>B7</f>
        <v>141158.04</v>
      </c>
      <c r="C23" s="40">
        <f>C7</f>
        <v>141715.94</v>
      </c>
      <c r="D23" s="100" t="s">
        <v>80</v>
      </c>
      <c r="E23" s="40">
        <f>E14+E22</f>
        <v>142626.25</v>
      </c>
    </row>
    <row r="24" spans="1:5" ht="12.75" customHeight="1">
      <c r="A24" s="115" t="s">
        <v>82</v>
      </c>
      <c r="B24" s="115"/>
      <c r="C24" s="115"/>
      <c r="D24" s="158"/>
      <c r="E24" s="40">
        <f>C4+C23-E23</f>
        <v>-18740.559999999998</v>
      </c>
    </row>
    <row r="25" spans="1:5" ht="12.75" customHeight="1">
      <c r="A25" s="125" t="s">
        <v>105</v>
      </c>
      <c r="B25" s="126"/>
      <c r="C25" s="126"/>
      <c r="D25" s="127"/>
      <c r="E25" s="40">
        <f>E24-E26</f>
        <v>-59038.649999999994</v>
      </c>
    </row>
    <row r="26" spans="1:5" ht="12.75" customHeight="1">
      <c r="A26" s="115" t="s">
        <v>83</v>
      </c>
      <c r="B26" s="115"/>
      <c r="C26" s="115"/>
      <c r="D26" s="115"/>
      <c r="E26" s="40">
        <v>40298.089999999997</v>
      </c>
    </row>
  </sheetData>
  <sheetProtection selectLockedCells="1" selectUnlockedCells="1"/>
  <mergeCells count="16">
    <mergeCell ref="A26:D26"/>
    <mergeCell ref="A1:E1"/>
    <mergeCell ref="A3:E3"/>
    <mergeCell ref="A4:B4"/>
    <mergeCell ref="A5:C5"/>
    <mergeCell ref="D5:E5"/>
    <mergeCell ref="B8:B22"/>
    <mergeCell ref="C8:C22"/>
    <mergeCell ref="A25:D25"/>
    <mergeCell ref="D10:D13"/>
    <mergeCell ref="E10:E13"/>
    <mergeCell ref="D15:E15"/>
    <mergeCell ref="A8:A22"/>
    <mergeCell ref="A2:E2"/>
    <mergeCell ref="A24:D24"/>
    <mergeCell ref="D7:E7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27"/>
  <sheetViews>
    <sheetView zoomScale="106" zoomScaleNormal="106" workbookViewId="0">
      <selection activeCell="A26" sqref="A26:D26"/>
    </sheetView>
  </sheetViews>
  <sheetFormatPr defaultColWidth="11.5703125" defaultRowHeight="12.75" customHeight="1"/>
  <cols>
    <col min="1" max="1" width="18" style="12" customWidth="1"/>
    <col min="2" max="2" width="10.42578125" style="17" customWidth="1"/>
    <col min="3" max="3" width="10.85546875" style="17" customWidth="1"/>
    <col min="4" max="4" width="28.7109375" style="12" customWidth="1"/>
    <col min="5" max="5" width="11.140625" style="61" customWidth="1"/>
    <col min="6" max="16384" width="11.5703125" style="12"/>
  </cols>
  <sheetData>
    <row r="1" spans="1:8" ht="17.850000000000001" customHeight="1">
      <c r="A1" s="121" t="s">
        <v>45</v>
      </c>
      <c r="B1" s="121"/>
      <c r="C1" s="121"/>
      <c r="D1" s="121"/>
      <c r="E1" s="121"/>
    </row>
    <row r="2" spans="1:8" ht="12.75" customHeight="1">
      <c r="A2" s="128" t="s">
        <v>22</v>
      </c>
      <c r="B2" s="129"/>
      <c r="C2" s="129"/>
      <c r="D2" s="129"/>
      <c r="E2" s="130"/>
    </row>
    <row r="3" spans="1:8" ht="12.75" customHeight="1">
      <c r="A3" s="144" t="s">
        <v>43</v>
      </c>
      <c r="B3" s="145"/>
      <c r="C3" s="145"/>
      <c r="D3" s="145"/>
      <c r="E3" s="146"/>
    </row>
    <row r="4" spans="1:8" ht="51.75" customHeight="1">
      <c r="A4" s="138" t="s">
        <v>50</v>
      </c>
      <c r="B4" s="139"/>
      <c r="C4" s="47">
        <v>-57375.95</v>
      </c>
      <c r="D4" s="101" t="s">
        <v>93</v>
      </c>
      <c r="E4" s="59" t="s">
        <v>59</v>
      </c>
    </row>
    <row r="5" spans="1:8" ht="29.25" customHeight="1">
      <c r="A5" s="138" t="s">
        <v>70</v>
      </c>
      <c r="B5" s="143"/>
      <c r="C5" s="139"/>
      <c r="D5" s="174" t="s">
        <v>71</v>
      </c>
      <c r="E5" s="175"/>
    </row>
    <row r="6" spans="1:8" ht="14.25" customHeight="1">
      <c r="A6" s="38" t="s">
        <v>72</v>
      </c>
      <c r="B6" s="38" t="s">
        <v>1</v>
      </c>
      <c r="C6" s="38" t="s">
        <v>2</v>
      </c>
      <c r="D6" s="38" t="s">
        <v>72</v>
      </c>
      <c r="E6" s="40" t="s">
        <v>4</v>
      </c>
    </row>
    <row r="7" spans="1:8" ht="17.25" customHeight="1">
      <c r="A7" s="19" t="s">
        <v>23</v>
      </c>
      <c r="B7" s="39">
        <v>318304.56</v>
      </c>
      <c r="C7" s="39">
        <v>269777.88</v>
      </c>
      <c r="D7" s="136" t="s">
        <v>23</v>
      </c>
      <c r="E7" s="137"/>
      <c r="G7" s="18"/>
      <c r="H7" s="18"/>
    </row>
    <row r="8" spans="1:8" ht="13.5" customHeight="1">
      <c r="A8" s="122"/>
      <c r="B8" s="147"/>
      <c r="C8" s="147"/>
      <c r="D8" s="7" t="s">
        <v>73</v>
      </c>
      <c r="E8" s="76">
        <v>21408.14</v>
      </c>
      <c r="G8" s="21"/>
      <c r="H8" s="21"/>
    </row>
    <row r="9" spans="1:8" ht="12.75" customHeight="1">
      <c r="A9" s="123"/>
      <c r="B9" s="148"/>
      <c r="C9" s="148"/>
      <c r="D9" s="7" t="s">
        <v>5</v>
      </c>
      <c r="E9" s="76">
        <v>2234.73</v>
      </c>
      <c r="G9" s="18"/>
      <c r="H9" s="18"/>
    </row>
    <row r="10" spans="1:8" ht="12.75" customHeight="1">
      <c r="A10" s="123"/>
      <c r="B10" s="148"/>
      <c r="C10" s="148"/>
      <c r="D10" s="176" t="s">
        <v>76</v>
      </c>
      <c r="E10" s="118">
        <v>251886.49</v>
      </c>
    </row>
    <row r="11" spans="1:8" ht="12.75" customHeight="1">
      <c r="A11" s="123"/>
      <c r="B11" s="148"/>
      <c r="C11" s="148"/>
      <c r="D11" s="176"/>
      <c r="E11" s="119"/>
    </row>
    <row r="12" spans="1:8" ht="12.75" customHeight="1">
      <c r="A12" s="123"/>
      <c r="B12" s="148"/>
      <c r="C12" s="148"/>
      <c r="D12" s="176"/>
      <c r="E12" s="119"/>
    </row>
    <row r="13" spans="1:8" ht="60.75" customHeight="1">
      <c r="A13" s="123"/>
      <c r="B13" s="148"/>
      <c r="C13" s="148"/>
      <c r="D13" s="176"/>
      <c r="E13" s="120"/>
    </row>
    <row r="14" spans="1:8" ht="12.75" customHeight="1">
      <c r="A14" s="123"/>
      <c r="B14" s="148"/>
      <c r="C14" s="148"/>
      <c r="D14" s="6" t="s">
        <v>77</v>
      </c>
      <c r="E14" s="40">
        <f>E8+E9+E10</f>
        <v>275529.36</v>
      </c>
    </row>
    <row r="15" spans="1:8" ht="12.75" customHeight="1">
      <c r="A15" s="123"/>
      <c r="B15" s="148"/>
      <c r="C15" s="148"/>
      <c r="D15" s="121" t="s">
        <v>78</v>
      </c>
      <c r="E15" s="121"/>
    </row>
    <row r="16" spans="1:8" ht="12.75" customHeight="1">
      <c r="A16" s="123"/>
      <c r="B16" s="148"/>
      <c r="C16" s="148"/>
      <c r="D16" s="7" t="s">
        <v>74</v>
      </c>
      <c r="E16" s="76" t="s">
        <v>79</v>
      </c>
    </row>
    <row r="17" spans="1:5" ht="12.75" customHeight="1">
      <c r="A17" s="123"/>
      <c r="B17" s="148"/>
      <c r="C17" s="148"/>
      <c r="D17" s="96" t="s">
        <v>115</v>
      </c>
      <c r="E17" s="76">
        <v>5739</v>
      </c>
    </row>
    <row r="18" spans="1:5" ht="12.75" customHeight="1">
      <c r="A18" s="123"/>
      <c r="B18" s="148"/>
      <c r="C18" s="148"/>
      <c r="D18" s="7"/>
      <c r="E18" s="76"/>
    </row>
    <row r="19" spans="1:5" ht="12.75" customHeight="1">
      <c r="A19" s="123"/>
      <c r="B19" s="148"/>
      <c r="C19" s="148"/>
      <c r="D19" s="7"/>
      <c r="E19" s="76"/>
    </row>
    <row r="20" spans="1:5" ht="12.75" customHeight="1">
      <c r="A20" s="123"/>
      <c r="B20" s="148"/>
      <c r="C20" s="148"/>
      <c r="D20" s="7"/>
      <c r="E20" s="76"/>
    </row>
    <row r="21" spans="1:5" ht="12.75" customHeight="1">
      <c r="A21" s="123"/>
      <c r="B21" s="148"/>
      <c r="C21" s="148"/>
      <c r="D21" s="7"/>
      <c r="E21" s="76"/>
    </row>
    <row r="22" spans="1:5" ht="12.75" customHeight="1">
      <c r="A22" s="124"/>
      <c r="B22" s="149"/>
      <c r="C22" s="149"/>
      <c r="D22" s="6" t="s">
        <v>81</v>
      </c>
      <c r="E22" s="40">
        <f>E17+E18+E19+E20+E21</f>
        <v>5739</v>
      </c>
    </row>
    <row r="23" spans="1:5" ht="12.75" customHeight="1">
      <c r="A23" s="6" t="s">
        <v>24</v>
      </c>
      <c r="B23" s="40">
        <f>B7</f>
        <v>318304.56</v>
      </c>
      <c r="C23" s="40">
        <f>C7</f>
        <v>269777.88</v>
      </c>
      <c r="D23" s="37" t="s">
        <v>80</v>
      </c>
      <c r="E23" s="40">
        <f>E14+E22</f>
        <v>281268.36</v>
      </c>
    </row>
    <row r="24" spans="1:5" ht="12.75" customHeight="1">
      <c r="A24" s="115" t="s">
        <v>82</v>
      </c>
      <c r="B24" s="115"/>
      <c r="C24" s="115"/>
      <c r="D24" s="158"/>
      <c r="E24" s="40">
        <f>C4+C23-E23</f>
        <v>-68866.429999999993</v>
      </c>
    </row>
    <row r="25" spans="1:5" ht="12.75" customHeight="1">
      <c r="A25" s="125" t="s">
        <v>105</v>
      </c>
      <c r="B25" s="126"/>
      <c r="C25" s="126"/>
      <c r="D25" s="127"/>
      <c r="E25" s="40">
        <f>E24-E26</f>
        <v>-143721.46</v>
      </c>
    </row>
    <row r="26" spans="1:5" ht="12.75" customHeight="1">
      <c r="A26" s="115" t="s">
        <v>83</v>
      </c>
      <c r="B26" s="115"/>
      <c r="C26" s="115"/>
      <c r="D26" s="115"/>
      <c r="E26" s="40">
        <v>74855.03</v>
      </c>
    </row>
    <row r="27" spans="1:5" ht="12.75" customHeight="1">
      <c r="A27" s="48"/>
      <c r="E27" s="83"/>
    </row>
  </sheetData>
  <sheetProtection selectLockedCells="1" selectUnlockedCells="1"/>
  <mergeCells count="16">
    <mergeCell ref="A26:D26"/>
    <mergeCell ref="A2:E2"/>
    <mergeCell ref="A3:E3"/>
    <mergeCell ref="A4:B4"/>
    <mergeCell ref="A5:C5"/>
    <mergeCell ref="D5:E5"/>
    <mergeCell ref="B8:B22"/>
    <mergeCell ref="C8:C22"/>
    <mergeCell ref="A25:D25"/>
    <mergeCell ref="D10:D13"/>
    <mergeCell ref="E10:E13"/>
    <mergeCell ref="D15:E15"/>
    <mergeCell ref="A8:A22"/>
    <mergeCell ref="A1:E1"/>
    <mergeCell ref="A24:D24"/>
    <mergeCell ref="D7:E7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26" sqref="A26:D26"/>
    </sheetView>
  </sheetViews>
  <sheetFormatPr defaultColWidth="16.85546875" defaultRowHeight="12.75" customHeight="1"/>
  <cols>
    <col min="1" max="1" width="22.42578125" style="12" customWidth="1"/>
    <col min="2" max="3" width="10.5703125" style="17" customWidth="1"/>
    <col min="4" max="4" width="28.42578125" style="12" customWidth="1"/>
    <col min="5" max="5" width="11" style="62" customWidth="1"/>
    <col min="6" max="16384" width="16.85546875" style="12"/>
  </cols>
  <sheetData>
    <row r="1" spans="1:10" ht="15" customHeight="1">
      <c r="A1" s="128" t="s">
        <v>45</v>
      </c>
      <c r="B1" s="129"/>
      <c r="C1" s="129"/>
      <c r="D1" s="129"/>
      <c r="E1" s="130"/>
    </row>
    <row r="2" spans="1:10" ht="15.75" customHeight="1">
      <c r="A2" s="128" t="s">
        <v>25</v>
      </c>
      <c r="B2" s="129"/>
      <c r="C2" s="129"/>
      <c r="D2" s="129"/>
      <c r="E2" s="130"/>
    </row>
    <row r="3" spans="1:10" ht="12.75" customHeight="1">
      <c r="A3" s="128" t="s">
        <v>44</v>
      </c>
      <c r="B3" s="129"/>
      <c r="C3" s="129"/>
      <c r="D3" s="129"/>
      <c r="E3" s="130"/>
    </row>
    <row r="4" spans="1:10" ht="42.75" customHeight="1">
      <c r="A4" s="138" t="s">
        <v>50</v>
      </c>
      <c r="B4" s="139"/>
      <c r="C4" s="13">
        <v>-14372.73</v>
      </c>
      <c r="D4" s="34" t="s">
        <v>91</v>
      </c>
      <c r="E4" s="59" t="s">
        <v>60</v>
      </c>
    </row>
    <row r="5" spans="1:10" ht="12.75" customHeight="1">
      <c r="A5" s="138" t="s">
        <v>70</v>
      </c>
      <c r="B5" s="143"/>
      <c r="C5" s="139"/>
      <c r="D5" s="174" t="s">
        <v>71</v>
      </c>
      <c r="E5" s="175"/>
    </row>
    <row r="6" spans="1:10" ht="14.25" customHeight="1">
      <c r="A6" s="36" t="s">
        <v>72</v>
      </c>
      <c r="B6" s="36" t="s">
        <v>1</v>
      </c>
      <c r="C6" s="36" t="s">
        <v>2</v>
      </c>
      <c r="D6" s="36" t="s">
        <v>72</v>
      </c>
      <c r="E6" s="47" t="s">
        <v>75</v>
      </c>
    </row>
    <row r="7" spans="1:10" ht="22.5" customHeight="1">
      <c r="A7" s="19" t="s">
        <v>23</v>
      </c>
      <c r="B7" s="39">
        <v>238568.88</v>
      </c>
      <c r="C7" s="39">
        <v>200398.39</v>
      </c>
      <c r="D7" s="136" t="s">
        <v>23</v>
      </c>
      <c r="E7" s="137"/>
    </row>
    <row r="8" spans="1:10" ht="12" customHeight="1">
      <c r="A8" s="122"/>
      <c r="B8" s="147"/>
      <c r="C8" s="147"/>
      <c r="D8" s="7" t="s">
        <v>73</v>
      </c>
      <c r="E8" s="39">
        <v>16228.87</v>
      </c>
    </row>
    <row r="9" spans="1:10" ht="12.75" customHeight="1">
      <c r="A9" s="123"/>
      <c r="B9" s="148"/>
      <c r="C9" s="148"/>
      <c r="D9" s="7" t="s">
        <v>5</v>
      </c>
      <c r="E9" s="39">
        <v>1694.09</v>
      </c>
    </row>
    <row r="10" spans="1:10" ht="12.75" customHeight="1">
      <c r="A10" s="123"/>
      <c r="B10" s="148"/>
      <c r="C10" s="148"/>
      <c r="D10" s="176" t="s">
        <v>76</v>
      </c>
      <c r="E10" s="118">
        <v>209269.04</v>
      </c>
    </row>
    <row r="11" spans="1:10" ht="12.75" customHeight="1">
      <c r="A11" s="123"/>
      <c r="B11" s="148"/>
      <c r="C11" s="148"/>
      <c r="D11" s="176"/>
      <c r="E11" s="119"/>
    </row>
    <row r="12" spans="1:10" ht="12.75" customHeight="1">
      <c r="A12" s="123"/>
      <c r="B12" s="148"/>
      <c r="C12" s="148"/>
      <c r="D12" s="176"/>
      <c r="E12" s="119"/>
      <c r="H12" s="18"/>
      <c r="I12" s="18"/>
      <c r="J12" s="18"/>
    </row>
    <row r="13" spans="1:10" ht="63" customHeight="1">
      <c r="A13" s="123"/>
      <c r="B13" s="148"/>
      <c r="C13" s="148"/>
      <c r="D13" s="176"/>
      <c r="E13" s="120"/>
      <c r="H13" s="18"/>
      <c r="I13" s="18"/>
      <c r="J13" s="18"/>
    </row>
    <row r="14" spans="1:10" ht="12.75" customHeight="1">
      <c r="A14" s="123"/>
      <c r="B14" s="148"/>
      <c r="C14" s="148"/>
      <c r="D14" s="6" t="s">
        <v>77</v>
      </c>
      <c r="E14" s="47">
        <f>E8+E9+E10</f>
        <v>227192</v>
      </c>
      <c r="H14" s="21"/>
      <c r="I14" s="21"/>
      <c r="J14" s="18"/>
    </row>
    <row r="15" spans="1:10" ht="12.75" customHeight="1">
      <c r="A15" s="123"/>
      <c r="B15" s="148"/>
      <c r="C15" s="148"/>
      <c r="D15" s="121" t="s">
        <v>78</v>
      </c>
      <c r="E15" s="121"/>
      <c r="H15" s="18"/>
      <c r="I15" s="18"/>
      <c r="J15" s="18"/>
    </row>
    <row r="16" spans="1:10" ht="12.75" customHeight="1">
      <c r="A16" s="123"/>
      <c r="B16" s="148"/>
      <c r="C16" s="148"/>
      <c r="D16" s="7" t="s">
        <v>74</v>
      </c>
      <c r="E16" s="39" t="s">
        <v>79</v>
      </c>
      <c r="H16" s="18"/>
      <c r="I16" s="18"/>
      <c r="J16" s="18"/>
    </row>
    <row r="17" spans="1:5" ht="12.75" customHeight="1">
      <c r="A17" s="123"/>
      <c r="B17" s="148"/>
      <c r="C17" s="148"/>
      <c r="D17" s="96" t="s">
        <v>115</v>
      </c>
      <c r="E17" s="39">
        <v>9709</v>
      </c>
    </row>
    <row r="18" spans="1:5" ht="12.75" customHeight="1">
      <c r="A18" s="123"/>
      <c r="B18" s="148"/>
      <c r="C18" s="148"/>
      <c r="D18" s="7"/>
      <c r="E18" s="39"/>
    </row>
    <row r="19" spans="1:5" ht="12.75" customHeight="1">
      <c r="A19" s="123"/>
      <c r="B19" s="148"/>
      <c r="C19" s="148"/>
      <c r="D19" s="7"/>
      <c r="E19" s="39"/>
    </row>
    <row r="20" spans="1:5" ht="12.75" customHeight="1">
      <c r="A20" s="123"/>
      <c r="B20" s="148"/>
      <c r="C20" s="148"/>
      <c r="D20" s="7"/>
      <c r="E20" s="39"/>
    </row>
    <row r="21" spans="1:5" ht="12.75" customHeight="1">
      <c r="A21" s="123"/>
      <c r="B21" s="148"/>
      <c r="C21" s="148"/>
      <c r="D21" s="7"/>
      <c r="E21" s="39"/>
    </row>
    <row r="22" spans="1:5" ht="12.75" customHeight="1">
      <c r="A22" s="124"/>
      <c r="B22" s="149"/>
      <c r="C22" s="149"/>
      <c r="D22" s="35" t="s">
        <v>81</v>
      </c>
      <c r="E22" s="47">
        <f>SUM(E17:E21)</f>
        <v>9709</v>
      </c>
    </row>
    <row r="23" spans="1:5" ht="12.75" customHeight="1">
      <c r="A23" s="6" t="s">
        <v>24</v>
      </c>
      <c r="B23" s="40">
        <f>B7</f>
        <v>238568.88</v>
      </c>
      <c r="C23" s="40">
        <f>C7</f>
        <v>200398.39</v>
      </c>
      <c r="D23" s="35" t="s">
        <v>80</v>
      </c>
      <c r="E23" s="47">
        <f>E14+E22</f>
        <v>236901</v>
      </c>
    </row>
    <row r="24" spans="1:5" ht="12.75" customHeight="1">
      <c r="A24" s="115" t="s">
        <v>82</v>
      </c>
      <c r="B24" s="115"/>
      <c r="C24" s="115"/>
      <c r="D24" s="158"/>
      <c r="E24" s="47">
        <f>C4+C23-E23</f>
        <v>-50875.34</v>
      </c>
    </row>
    <row r="25" spans="1:5" ht="12.75" customHeight="1">
      <c r="A25" s="125" t="s">
        <v>105</v>
      </c>
      <c r="B25" s="126"/>
      <c r="C25" s="126"/>
      <c r="D25" s="127"/>
      <c r="E25" s="47">
        <f>E24-E26</f>
        <v>-100212.69</v>
      </c>
    </row>
    <row r="26" spans="1:5" ht="12.75" customHeight="1">
      <c r="A26" s="115" t="s">
        <v>83</v>
      </c>
      <c r="B26" s="115"/>
      <c r="C26" s="115"/>
      <c r="D26" s="115"/>
      <c r="E26" s="47">
        <v>49337.35</v>
      </c>
    </row>
    <row r="27" spans="1:5" ht="12.75" customHeight="1">
      <c r="A27" s="48"/>
      <c r="E27" s="82"/>
    </row>
  </sheetData>
  <mergeCells count="16">
    <mergeCell ref="A26:D26"/>
    <mergeCell ref="A1:E1"/>
    <mergeCell ref="A3:E3"/>
    <mergeCell ref="A4:B4"/>
    <mergeCell ref="A5:C5"/>
    <mergeCell ref="D5:E5"/>
    <mergeCell ref="B8:B22"/>
    <mergeCell ref="C8:C22"/>
    <mergeCell ref="A25:D25"/>
    <mergeCell ref="D10:D13"/>
    <mergeCell ref="E10:E13"/>
    <mergeCell ref="D15:E15"/>
    <mergeCell ref="A8:A22"/>
    <mergeCell ref="A2:E2"/>
    <mergeCell ref="A24:D24"/>
    <mergeCell ref="D7:E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6"/>
  <sheetViews>
    <sheetView zoomScale="124" zoomScaleNormal="124" workbookViewId="0">
      <selection activeCell="J37" sqref="J37"/>
    </sheetView>
  </sheetViews>
  <sheetFormatPr defaultColWidth="11.5703125" defaultRowHeight="10.5"/>
  <cols>
    <col min="1" max="1" width="17.28515625" style="1" customWidth="1"/>
    <col min="2" max="2" width="9.7109375" style="1" customWidth="1"/>
    <col min="3" max="3" width="8.85546875" style="1" customWidth="1"/>
    <col min="4" max="4" width="31.28515625" style="1" customWidth="1"/>
    <col min="5" max="5" width="9.5703125" style="80" customWidth="1"/>
    <col min="6" max="16384" width="11.5703125" style="1"/>
  </cols>
  <sheetData>
    <row r="1" spans="1:8" ht="15" customHeight="1">
      <c r="A1" s="182" t="s">
        <v>45</v>
      </c>
      <c r="B1" s="182"/>
      <c r="C1" s="182"/>
      <c r="D1" s="182"/>
      <c r="E1" s="182"/>
    </row>
    <row r="2" spans="1:8" ht="14.25" customHeight="1">
      <c r="A2" s="182" t="s">
        <v>61</v>
      </c>
      <c r="B2" s="182"/>
      <c r="C2" s="182"/>
      <c r="D2" s="182"/>
      <c r="E2" s="182"/>
    </row>
    <row r="3" spans="1:8" ht="14.25" customHeight="1">
      <c r="A3" s="167" t="s">
        <v>62</v>
      </c>
      <c r="B3" s="169"/>
      <c r="C3" s="169"/>
      <c r="D3" s="169"/>
      <c r="E3" s="168"/>
    </row>
    <row r="4" spans="1:8" ht="35.25" customHeight="1">
      <c r="A4" s="172" t="s">
        <v>50</v>
      </c>
      <c r="B4" s="173"/>
      <c r="C4" s="2">
        <v>-65816.88</v>
      </c>
      <c r="D4" s="34" t="s">
        <v>91</v>
      </c>
      <c r="E4" s="79" t="s">
        <v>65</v>
      </c>
    </row>
    <row r="5" spans="1:8">
      <c r="A5" s="172" t="s">
        <v>70</v>
      </c>
      <c r="B5" s="183"/>
      <c r="C5" s="173"/>
      <c r="D5" s="184" t="s">
        <v>71</v>
      </c>
      <c r="E5" s="185"/>
    </row>
    <row r="6" spans="1:8" ht="17.25" customHeight="1">
      <c r="A6" s="30" t="s">
        <v>72</v>
      </c>
      <c r="B6" s="30" t="s">
        <v>1</v>
      </c>
      <c r="C6" s="30" t="s">
        <v>2</v>
      </c>
      <c r="D6" s="30" t="s">
        <v>72</v>
      </c>
      <c r="E6" s="78" t="s">
        <v>75</v>
      </c>
    </row>
    <row r="7" spans="1:8" ht="21">
      <c r="A7" s="4" t="s">
        <v>23</v>
      </c>
      <c r="B7" s="45">
        <v>280361.28000000003</v>
      </c>
      <c r="C7" s="45">
        <v>224818.51</v>
      </c>
      <c r="D7" s="170" t="s">
        <v>23</v>
      </c>
      <c r="E7" s="171"/>
      <c r="G7" s="23"/>
      <c r="H7" s="23"/>
    </row>
    <row r="8" spans="1:8">
      <c r="A8" s="188"/>
      <c r="B8" s="163"/>
      <c r="C8" s="163"/>
      <c r="D8" s="5" t="s">
        <v>73</v>
      </c>
      <c r="E8" s="41">
        <v>15906.66</v>
      </c>
      <c r="G8" s="22"/>
      <c r="H8" s="22"/>
    </row>
    <row r="9" spans="1:8">
      <c r="A9" s="189"/>
      <c r="B9" s="161"/>
      <c r="C9" s="161"/>
      <c r="D9" s="5" t="s">
        <v>5</v>
      </c>
      <c r="E9" s="41">
        <v>1901.95</v>
      </c>
    </row>
    <row r="10" spans="1:8">
      <c r="A10" s="189"/>
      <c r="B10" s="161"/>
      <c r="C10" s="161"/>
      <c r="D10" s="191" t="s">
        <v>76</v>
      </c>
      <c r="E10" s="164">
        <v>300612.47999999998</v>
      </c>
    </row>
    <row r="11" spans="1:8">
      <c r="A11" s="189"/>
      <c r="B11" s="161"/>
      <c r="C11" s="161"/>
      <c r="D11" s="191"/>
      <c r="E11" s="165"/>
    </row>
    <row r="12" spans="1:8">
      <c r="A12" s="189"/>
      <c r="B12" s="161"/>
      <c r="C12" s="161"/>
      <c r="D12" s="191"/>
      <c r="E12" s="165"/>
    </row>
    <row r="13" spans="1:8" ht="32.25" customHeight="1">
      <c r="A13" s="189"/>
      <c r="B13" s="161"/>
      <c r="C13" s="161"/>
      <c r="D13" s="191"/>
      <c r="E13" s="166"/>
    </row>
    <row r="14" spans="1:8">
      <c r="A14" s="189"/>
      <c r="B14" s="161"/>
      <c r="C14" s="161"/>
      <c r="D14" s="10" t="s">
        <v>77</v>
      </c>
      <c r="E14" s="78">
        <f>E8+E9+E10</f>
        <v>318421.08999999997</v>
      </c>
    </row>
    <row r="15" spans="1:8">
      <c r="A15" s="189"/>
      <c r="B15" s="161"/>
      <c r="C15" s="161"/>
      <c r="D15" s="182" t="s">
        <v>78</v>
      </c>
      <c r="E15" s="182"/>
    </row>
    <row r="16" spans="1:8">
      <c r="A16" s="189"/>
      <c r="B16" s="161"/>
      <c r="C16" s="161"/>
      <c r="D16" s="5" t="s">
        <v>74</v>
      </c>
      <c r="E16" s="41" t="s">
        <v>79</v>
      </c>
    </row>
    <row r="17" spans="1:5">
      <c r="A17" s="189"/>
      <c r="B17" s="161"/>
      <c r="C17" s="161"/>
      <c r="D17" s="29"/>
      <c r="E17" s="41"/>
    </row>
    <row r="18" spans="1:5">
      <c r="A18" s="189"/>
      <c r="B18" s="161"/>
      <c r="C18" s="161"/>
      <c r="D18" s="5"/>
      <c r="E18" s="41"/>
    </row>
    <row r="19" spans="1:5">
      <c r="A19" s="189"/>
      <c r="B19" s="161"/>
      <c r="C19" s="161"/>
      <c r="D19" s="5"/>
      <c r="E19" s="41"/>
    </row>
    <row r="20" spans="1:5">
      <c r="A20" s="189"/>
      <c r="B20" s="161"/>
      <c r="C20" s="161"/>
      <c r="D20" s="5"/>
      <c r="E20" s="41"/>
    </row>
    <row r="21" spans="1:5">
      <c r="A21" s="189"/>
      <c r="B21" s="161"/>
      <c r="C21" s="161"/>
      <c r="D21" s="5"/>
      <c r="E21" s="41"/>
    </row>
    <row r="22" spans="1:5">
      <c r="A22" s="190"/>
      <c r="B22" s="162"/>
      <c r="C22" s="162"/>
      <c r="D22" s="28" t="s">
        <v>81</v>
      </c>
      <c r="E22" s="78">
        <f>E17+E18+E19+E20+E21</f>
        <v>0</v>
      </c>
    </row>
    <row r="23" spans="1:5">
      <c r="A23" s="10" t="s">
        <v>24</v>
      </c>
      <c r="B23" s="42">
        <f>B7</f>
        <v>280361.28000000003</v>
      </c>
      <c r="C23" s="42">
        <f>C7</f>
        <v>224818.51</v>
      </c>
      <c r="D23" s="28" t="s">
        <v>80</v>
      </c>
      <c r="E23" s="78">
        <f>E14+E22</f>
        <v>318421.08999999997</v>
      </c>
    </row>
    <row r="24" spans="1:5">
      <c r="A24" s="186" t="s">
        <v>82</v>
      </c>
      <c r="B24" s="186"/>
      <c r="C24" s="186"/>
      <c r="D24" s="187"/>
      <c r="E24" s="78">
        <f>C4+C23-E23</f>
        <v>-159419.45999999996</v>
      </c>
    </row>
    <row r="25" spans="1:5" ht="12">
      <c r="A25" s="125" t="s">
        <v>105</v>
      </c>
      <c r="B25" s="126"/>
      <c r="C25" s="126"/>
      <c r="D25" s="127"/>
      <c r="E25" s="78">
        <f>E24-E26</f>
        <v>-146896.83999999997</v>
      </c>
    </row>
    <row r="26" spans="1:5" ht="12">
      <c r="A26" s="115" t="s">
        <v>83</v>
      </c>
      <c r="B26" s="115"/>
      <c r="C26" s="115"/>
      <c r="D26" s="115"/>
      <c r="E26" s="78">
        <v>-12522.62</v>
      </c>
    </row>
  </sheetData>
  <mergeCells count="16">
    <mergeCell ref="A24:D24"/>
    <mergeCell ref="D7:E7"/>
    <mergeCell ref="E10:E13"/>
    <mergeCell ref="D15:E15"/>
    <mergeCell ref="A8:A22"/>
    <mergeCell ref="A26:D26"/>
    <mergeCell ref="B8:B22"/>
    <mergeCell ref="C8:C22"/>
    <mergeCell ref="D10:D13"/>
    <mergeCell ref="A25:D25"/>
    <mergeCell ref="A1:E1"/>
    <mergeCell ref="A3:E3"/>
    <mergeCell ref="A4:B4"/>
    <mergeCell ref="A5:C5"/>
    <mergeCell ref="D5:E5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view="pageBreakPreview" zoomScale="60" zoomScaleNormal="114" workbookViewId="0">
      <selection activeCell="E25" sqref="E25"/>
    </sheetView>
  </sheetViews>
  <sheetFormatPr defaultColWidth="12.7109375" defaultRowHeight="12.75" customHeight="1"/>
  <cols>
    <col min="1" max="1" width="21.28515625" style="12" customWidth="1"/>
    <col min="2" max="2" width="10.28515625" style="17" customWidth="1"/>
    <col min="3" max="3" width="9.7109375" style="17" customWidth="1"/>
    <col min="4" max="4" width="29.5703125" style="12" customWidth="1"/>
    <col min="5" max="5" width="11" style="61" customWidth="1"/>
    <col min="6" max="16384" width="12.7109375" style="12"/>
  </cols>
  <sheetData>
    <row r="1" spans="1:5" ht="17.850000000000001" customHeight="1">
      <c r="A1" s="128" t="s">
        <v>45</v>
      </c>
      <c r="B1" s="129"/>
      <c r="C1" s="129"/>
      <c r="D1" s="129"/>
      <c r="E1" s="130"/>
    </row>
    <row r="2" spans="1:5" ht="12.75" customHeight="1">
      <c r="A2" s="128" t="s">
        <v>6</v>
      </c>
      <c r="B2" s="129"/>
      <c r="C2" s="129"/>
      <c r="D2" s="129"/>
      <c r="E2" s="130"/>
    </row>
    <row r="3" spans="1:5" ht="12.75" customHeight="1">
      <c r="A3" s="132" t="s">
        <v>29</v>
      </c>
      <c r="B3" s="133"/>
      <c r="C3" s="133"/>
      <c r="D3" s="133"/>
      <c r="E3" s="134"/>
    </row>
    <row r="4" spans="1:5" ht="38.1" customHeight="1">
      <c r="A4" s="138" t="s">
        <v>46</v>
      </c>
      <c r="B4" s="139"/>
      <c r="C4" s="47">
        <v>-67906.960000000006</v>
      </c>
      <c r="D4" s="53" t="s">
        <v>97</v>
      </c>
      <c r="E4" s="59" t="s">
        <v>66</v>
      </c>
    </row>
    <row r="5" spans="1:5" ht="15.75" customHeight="1">
      <c r="A5" s="138" t="s">
        <v>70</v>
      </c>
      <c r="B5" s="143"/>
      <c r="C5" s="139"/>
      <c r="D5" s="138" t="s">
        <v>71</v>
      </c>
      <c r="E5" s="139"/>
    </row>
    <row r="6" spans="1:5" ht="13.5" customHeight="1">
      <c r="A6" s="51" t="s">
        <v>72</v>
      </c>
      <c r="B6" s="51" t="s">
        <v>1</v>
      </c>
      <c r="C6" s="51" t="s">
        <v>2</v>
      </c>
      <c r="D6" s="51" t="s">
        <v>72</v>
      </c>
      <c r="E6" s="40" t="s">
        <v>75</v>
      </c>
    </row>
    <row r="7" spans="1:5" ht="25.5" customHeight="1">
      <c r="A7" s="19" t="s">
        <v>23</v>
      </c>
      <c r="B7" s="52">
        <v>160195.07999999999</v>
      </c>
      <c r="C7" s="52">
        <v>130693.03</v>
      </c>
      <c r="D7" s="136" t="s">
        <v>23</v>
      </c>
      <c r="E7" s="137"/>
    </row>
    <row r="8" spans="1:5" ht="13.5" customHeight="1">
      <c r="A8" s="122"/>
      <c r="B8" s="140"/>
      <c r="C8" s="140"/>
      <c r="D8" s="9" t="s">
        <v>73</v>
      </c>
      <c r="E8" s="52">
        <v>10332.25</v>
      </c>
    </row>
    <row r="9" spans="1:5" ht="12.75" customHeight="1">
      <c r="A9" s="123"/>
      <c r="B9" s="141"/>
      <c r="C9" s="141"/>
      <c r="D9" s="9" t="s">
        <v>5</v>
      </c>
      <c r="E9" s="52">
        <v>1078.55</v>
      </c>
    </row>
    <row r="10" spans="1:5" ht="12.75" customHeight="1">
      <c r="A10" s="123"/>
      <c r="B10" s="141"/>
      <c r="C10" s="141"/>
      <c r="D10" s="117" t="s">
        <v>76</v>
      </c>
      <c r="E10" s="118">
        <v>101666.53</v>
      </c>
    </row>
    <row r="11" spans="1:5" ht="12.75" customHeight="1">
      <c r="A11" s="123"/>
      <c r="B11" s="141"/>
      <c r="C11" s="141"/>
      <c r="D11" s="117"/>
      <c r="E11" s="119"/>
    </row>
    <row r="12" spans="1:5" ht="12.75" customHeight="1">
      <c r="A12" s="123"/>
      <c r="B12" s="141"/>
      <c r="C12" s="141"/>
      <c r="D12" s="117"/>
      <c r="E12" s="119"/>
    </row>
    <row r="13" spans="1:5" ht="61.5" customHeight="1">
      <c r="A13" s="123"/>
      <c r="B13" s="141"/>
      <c r="C13" s="141"/>
      <c r="D13" s="117"/>
      <c r="E13" s="120"/>
    </row>
    <row r="14" spans="1:5" ht="12.75" customHeight="1">
      <c r="A14" s="123"/>
      <c r="B14" s="141"/>
      <c r="C14" s="141"/>
      <c r="D14" s="6" t="s">
        <v>77</v>
      </c>
      <c r="E14" s="40">
        <f>SUM(E8:E13)</f>
        <v>113077.33</v>
      </c>
    </row>
    <row r="15" spans="1:5" ht="12.75" customHeight="1">
      <c r="A15" s="123"/>
      <c r="B15" s="141"/>
      <c r="C15" s="141"/>
      <c r="D15" s="121" t="s">
        <v>78</v>
      </c>
      <c r="E15" s="121"/>
    </row>
    <row r="16" spans="1:5" ht="12.75" customHeight="1">
      <c r="A16" s="123"/>
      <c r="B16" s="141"/>
      <c r="C16" s="141"/>
      <c r="D16" s="7" t="s">
        <v>74</v>
      </c>
      <c r="E16" s="52" t="s">
        <v>79</v>
      </c>
    </row>
    <row r="17" spans="1:6" ht="12.75" customHeight="1">
      <c r="A17" s="123"/>
      <c r="B17" s="141"/>
      <c r="C17" s="141"/>
      <c r="D17" s="7"/>
      <c r="E17" s="52"/>
      <c r="F17" s="20"/>
    </row>
    <row r="18" spans="1:6" ht="12.75" customHeight="1">
      <c r="A18" s="123"/>
      <c r="B18" s="141"/>
      <c r="C18" s="141"/>
      <c r="D18" s="7"/>
      <c r="E18" s="52"/>
      <c r="F18" s="20"/>
    </row>
    <row r="19" spans="1:6" ht="12.75" customHeight="1">
      <c r="A19" s="123"/>
      <c r="B19" s="141"/>
      <c r="C19" s="141"/>
      <c r="D19" s="7"/>
      <c r="E19" s="52"/>
      <c r="F19" s="20"/>
    </row>
    <row r="20" spans="1:6" ht="12.75" customHeight="1">
      <c r="A20" s="123"/>
      <c r="B20" s="141"/>
      <c r="C20" s="141"/>
      <c r="D20" s="7"/>
      <c r="E20" s="52"/>
      <c r="F20" s="20"/>
    </row>
    <row r="21" spans="1:6" ht="12.75" customHeight="1">
      <c r="A21" s="124"/>
      <c r="B21" s="142"/>
      <c r="C21" s="142"/>
      <c r="D21" s="6" t="s">
        <v>81</v>
      </c>
      <c r="E21" s="40"/>
    </row>
    <row r="22" spans="1:6" ht="18" customHeight="1">
      <c r="A22" s="6" t="s">
        <v>24</v>
      </c>
      <c r="B22" s="40">
        <f>B7</f>
        <v>160195.07999999999</v>
      </c>
      <c r="C22" s="40">
        <f>C7</f>
        <v>130693.03</v>
      </c>
      <c r="D22" s="51" t="s">
        <v>80</v>
      </c>
      <c r="E22" s="40">
        <f>E14+E21</f>
        <v>113077.33</v>
      </c>
    </row>
    <row r="23" spans="1:6" ht="14.25" customHeight="1">
      <c r="A23" s="115" t="s">
        <v>82</v>
      </c>
      <c r="B23" s="115"/>
      <c r="C23" s="115"/>
      <c r="D23" s="115"/>
      <c r="E23" s="40">
        <f>C4+C22-E22</f>
        <v>-50291.260000000009</v>
      </c>
    </row>
    <row r="24" spans="1:6" ht="14.25" customHeight="1">
      <c r="A24" s="125" t="s">
        <v>105</v>
      </c>
      <c r="B24" s="126"/>
      <c r="C24" s="126"/>
      <c r="D24" s="127"/>
      <c r="E24" s="40">
        <f>E23-E25</f>
        <v>-54566.780000000013</v>
      </c>
    </row>
    <row r="25" spans="1:6" ht="15" customHeight="1">
      <c r="A25" s="125" t="s">
        <v>84</v>
      </c>
      <c r="B25" s="126"/>
      <c r="C25" s="126"/>
      <c r="D25" s="127"/>
      <c r="E25" s="52">
        <v>4275.5200000000004</v>
      </c>
    </row>
  </sheetData>
  <sheetProtection selectLockedCells="1" selectUnlockedCells="1"/>
  <mergeCells count="16">
    <mergeCell ref="A25:D25"/>
    <mergeCell ref="B8:B21"/>
    <mergeCell ref="C8:C21"/>
    <mergeCell ref="A5:C5"/>
    <mergeCell ref="D5:E5"/>
    <mergeCell ref="A8:A21"/>
    <mergeCell ref="A24:D24"/>
    <mergeCell ref="A1:E1"/>
    <mergeCell ref="A23:D23"/>
    <mergeCell ref="D7:E7"/>
    <mergeCell ref="A2:E2"/>
    <mergeCell ref="A3:E3"/>
    <mergeCell ref="A4:B4"/>
    <mergeCell ref="D10:D13"/>
    <mergeCell ref="E10:E13"/>
    <mergeCell ref="D15:E15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I26"/>
  <sheetViews>
    <sheetView zoomScale="118" zoomScaleNormal="118" workbookViewId="0">
      <selection activeCell="B8" sqref="B8:B22"/>
    </sheetView>
  </sheetViews>
  <sheetFormatPr defaultColWidth="11.5703125" defaultRowHeight="14.65" customHeight="1"/>
  <cols>
    <col min="1" max="1" width="23.140625" style="12" customWidth="1"/>
    <col min="2" max="2" width="9.42578125" style="12" customWidth="1"/>
    <col min="3" max="3" width="9.140625" style="12" customWidth="1"/>
    <col min="4" max="4" width="31.42578125" style="12" customWidth="1"/>
    <col min="5" max="5" width="10.28515625" style="61" customWidth="1"/>
    <col min="6" max="16384" width="11.5703125" style="12"/>
  </cols>
  <sheetData>
    <row r="1" spans="1:9" ht="12">
      <c r="A1" s="121" t="s">
        <v>92</v>
      </c>
      <c r="B1" s="121"/>
      <c r="C1" s="121"/>
      <c r="D1" s="121"/>
      <c r="E1" s="121"/>
    </row>
    <row r="2" spans="1:9" ht="12">
      <c r="A2" s="121" t="s">
        <v>63</v>
      </c>
      <c r="B2" s="121"/>
      <c r="C2" s="121"/>
      <c r="D2" s="121"/>
      <c r="E2" s="121"/>
    </row>
    <row r="3" spans="1:9" ht="16.5" customHeight="1">
      <c r="A3" s="128" t="s">
        <v>64</v>
      </c>
      <c r="B3" s="129"/>
      <c r="C3" s="129"/>
      <c r="D3" s="129"/>
      <c r="E3" s="130"/>
    </row>
    <row r="4" spans="1:9" ht="36">
      <c r="A4" s="192" t="s">
        <v>50</v>
      </c>
      <c r="B4" s="193"/>
      <c r="C4" s="47">
        <v>-9846.0499999999993</v>
      </c>
      <c r="D4" s="110" t="s">
        <v>91</v>
      </c>
      <c r="E4" s="84" t="s">
        <v>65</v>
      </c>
    </row>
    <row r="5" spans="1:9" ht="12">
      <c r="A5" s="192" t="s">
        <v>70</v>
      </c>
      <c r="B5" s="194"/>
      <c r="C5" s="193"/>
      <c r="D5" s="174" t="s">
        <v>71</v>
      </c>
      <c r="E5" s="175"/>
    </row>
    <row r="6" spans="1:9" ht="12">
      <c r="A6" s="40" t="s">
        <v>72</v>
      </c>
      <c r="B6" s="40" t="s">
        <v>1</v>
      </c>
      <c r="C6" s="40" t="s">
        <v>2</v>
      </c>
      <c r="D6" s="113" t="s">
        <v>72</v>
      </c>
      <c r="E6" s="40" t="s">
        <v>75</v>
      </c>
    </row>
    <row r="7" spans="1:9" ht="26.25" customHeight="1">
      <c r="A7" s="99" t="s">
        <v>23</v>
      </c>
      <c r="B7" s="114">
        <v>109833.39</v>
      </c>
      <c r="C7" s="114">
        <v>111383.41</v>
      </c>
      <c r="D7" s="136" t="s">
        <v>23</v>
      </c>
      <c r="E7" s="137"/>
    </row>
    <row r="8" spans="1:9" ht="15" customHeight="1">
      <c r="A8" s="140"/>
      <c r="B8" s="147"/>
      <c r="C8" s="147"/>
      <c r="D8" s="7" t="s">
        <v>73</v>
      </c>
      <c r="E8" s="111">
        <v>18807.36</v>
      </c>
      <c r="H8" s="18"/>
      <c r="I8" s="18"/>
    </row>
    <row r="9" spans="1:9" ht="12" customHeight="1">
      <c r="A9" s="141"/>
      <c r="B9" s="148"/>
      <c r="C9" s="148"/>
      <c r="D9" s="7" t="s">
        <v>5</v>
      </c>
      <c r="E9" s="111">
        <v>2248.8000000000002</v>
      </c>
      <c r="H9" s="18"/>
      <c r="I9" s="18"/>
    </row>
    <row r="10" spans="1:9" ht="12">
      <c r="A10" s="141"/>
      <c r="B10" s="148"/>
      <c r="C10" s="148"/>
      <c r="D10" s="176" t="s">
        <v>76</v>
      </c>
      <c r="E10" s="118">
        <v>348748.27</v>
      </c>
      <c r="H10" s="21"/>
      <c r="I10" s="21"/>
    </row>
    <row r="11" spans="1:9" ht="12">
      <c r="A11" s="141"/>
      <c r="B11" s="148"/>
      <c r="C11" s="148"/>
      <c r="D11" s="176"/>
      <c r="E11" s="119"/>
    </row>
    <row r="12" spans="1:9" ht="12">
      <c r="A12" s="141"/>
      <c r="B12" s="148"/>
      <c r="C12" s="148"/>
      <c r="D12" s="176"/>
      <c r="E12" s="119"/>
    </row>
    <row r="13" spans="1:9" ht="49.5" customHeight="1">
      <c r="A13" s="141"/>
      <c r="B13" s="148"/>
      <c r="C13" s="148"/>
      <c r="D13" s="176"/>
      <c r="E13" s="120"/>
    </row>
    <row r="14" spans="1:9" ht="12">
      <c r="A14" s="141"/>
      <c r="B14" s="148"/>
      <c r="C14" s="148"/>
      <c r="D14" s="6" t="s">
        <v>77</v>
      </c>
      <c r="E14" s="40">
        <f>E8+E9+E10</f>
        <v>369804.43</v>
      </c>
    </row>
    <row r="15" spans="1:9" ht="15" customHeight="1">
      <c r="A15" s="141"/>
      <c r="B15" s="148"/>
      <c r="C15" s="148"/>
      <c r="D15" s="121" t="s">
        <v>78</v>
      </c>
      <c r="E15" s="121"/>
    </row>
    <row r="16" spans="1:9" ht="15.75" customHeight="1">
      <c r="A16" s="141"/>
      <c r="B16" s="148"/>
      <c r="C16" s="148"/>
      <c r="D16" s="7" t="s">
        <v>74</v>
      </c>
      <c r="E16" s="111" t="s">
        <v>79</v>
      </c>
    </row>
    <row r="17" spans="1:5" ht="15.75" customHeight="1">
      <c r="A17" s="141"/>
      <c r="B17" s="148"/>
      <c r="C17" s="148"/>
      <c r="D17" s="112"/>
      <c r="E17" s="111"/>
    </row>
    <row r="18" spans="1:5" ht="12">
      <c r="A18" s="141"/>
      <c r="B18" s="148"/>
      <c r="C18" s="148"/>
      <c r="D18" s="7"/>
      <c r="E18" s="111"/>
    </row>
    <row r="19" spans="1:5" ht="12">
      <c r="A19" s="141"/>
      <c r="B19" s="148"/>
      <c r="C19" s="148"/>
      <c r="D19" s="7"/>
      <c r="E19" s="111"/>
    </row>
    <row r="20" spans="1:5" ht="12">
      <c r="A20" s="141"/>
      <c r="B20" s="148"/>
      <c r="C20" s="148"/>
      <c r="D20" s="7"/>
      <c r="E20" s="111"/>
    </row>
    <row r="21" spans="1:5" ht="14.65" customHeight="1">
      <c r="A21" s="141"/>
      <c r="B21" s="148"/>
      <c r="C21" s="148"/>
      <c r="D21" s="7"/>
      <c r="E21" s="111"/>
    </row>
    <row r="22" spans="1:5" ht="14.65" customHeight="1">
      <c r="A22" s="142"/>
      <c r="B22" s="149"/>
      <c r="C22" s="149"/>
      <c r="D22" s="109" t="s">
        <v>81</v>
      </c>
      <c r="E22" s="40">
        <f>SUM(E17:E21)</f>
        <v>0</v>
      </c>
    </row>
    <row r="23" spans="1:5" ht="14.65" customHeight="1">
      <c r="A23" s="70" t="s">
        <v>24</v>
      </c>
      <c r="B23" s="40">
        <f>B7</f>
        <v>109833.39</v>
      </c>
      <c r="C23" s="40">
        <f>C7</f>
        <v>111383.41</v>
      </c>
      <c r="D23" s="109" t="s">
        <v>80</v>
      </c>
      <c r="E23" s="40">
        <f>E14+E22</f>
        <v>369804.43</v>
      </c>
    </row>
    <row r="24" spans="1:5" ht="14.65" customHeight="1">
      <c r="A24" s="115" t="s">
        <v>82</v>
      </c>
      <c r="B24" s="115"/>
      <c r="C24" s="115"/>
      <c r="D24" s="158"/>
      <c r="E24" s="40">
        <f>C4+C23-E23</f>
        <v>-268267.07</v>
      </c>
    </row>
    <row r="25" spans="1:5" ht="14.65" customHeight="1">
      <c r="A25" s="125" t="s">
        <v>105</v>
      </c>
      <c r="B25" s="126"/>
      <c r="C25" s="126"/>
      <c r="D25" s="127"/>
      <c r="E25" s="40">
        <f>E24-E26</f>
        <v>-332145.63</v>
      </c>
    </row>
    <row r="26" spans="1:5" ht="14.65" customHeight="1">
      <c r="A26" s="115" t="s">
        <v>83</v>
      </c>
      <c r="B26" s="115"/>
      <c r="C26" s="115"/>
      <c r="D26" s="115"/>
      <c r="E26" s="40">
        <v>63878.559999999998</v>
      </c>
    </row>
  </sheetData>
  <mergeCells count="16">
    <mergeCell ref="A26:D26"/>
    <mergeCell ref="D10:D13"/>
    <mergeCell ref="E10:E13"/>
    <mergeCell ref="D15:E15"/>
    <mergeCell ref="A24:D24"/>
    <mergeCell ref="A8:A22"/>
    <mergeCell ref="A25:D25"/>
    <mergeCell ref="D7:E7"/>
    <mergeCell ref="B8:B22"/>
    <mergeCell ref="C8:C22"/>
    <mergeCell ref="A2:E2"/>
    <mergeCell ref="A1:E1"/>
    <mergeCell ref="A3:E3"/>
    <mergeCell ref="A4:B4"/>
    <mergeCell ref="A5:C5"/>
    <mergeCell ref="D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zoomScale="106" zoomScaleNormal="106" workbookViewId="0">
      <selection activeCell="C26" sqref="C26"/>
    </sheetView>
  </sheetViews>
  <sheetFormatPr defaultColWidth="11.5703125" defaultRowHeight="12.75" customHeight="1"/>
  <cols>
    <col min="1" max="1" width="24.5703125" style="12" customWidth="1"/>
    <col min="2" max="2" width="11.140625" style="12" customWidth="1"/>
    <col min="3" max="3" width="10.85546875" style="12" customWidth="1"/>
    <col min="4" max="4" width="29.140625" style="12" customWidth="1"/>
    <col min="5" max="5" width="11.85546875" style="62" customWidth="1"/>
    <col min="6" max="16384" width="11.5703125" style="12"/>
  </cols>
  <sheetData>
    <row r="1" spans="1:7" ht="17.850000000000001" customHeight="1">
      <c r="A1" s="128" t="s">
        <v>45</v>
      </c>
      <c r="B1" s="129"/>
      <c r="C1" s="129"/>
      <c r="D1" s="129"/>
      <c r="E1" s="130"/>
    </row>
    <row r="2" spans="1:7" ht="12.75" customHeight="1">
      <c r="A2" s="128" t="s">
        <v>7</v>
      </c>
      <c r="B2" s="129"/>
      <c r="C2" s="129"/>
      <c r="D2" s="129"/>
      <c r="E2" s="130"/>
    </row>
    <row r="3" spans="1:7" ht="12.75" customHeight="1">
      <c r="A3" s="144" t="s">
        <v>28</v>
      </c>
      <c r="B3" s="145"/>
      <c r="C3" s="145"/>
      <c r="D3" s="145"/>
      <c r="E3" s="146"/>
    </row>
    <row r="4" spans="1:7" ht="38.1" customHeight="1">
      <c r="A4" s="138" t="s">
        <v>46</v>
      </c>
      <c r="B4" s="139"/>
      <c r="C4" s="47">
        <v>-85261.34</v>
      </c>
      <c r="D4" s="33" t="s">
        <v>98</v>
      </c>
      <c r="E4" s="59" t="s">
        <v>48</v>
      </c>
    </row>
    <row r="5" spans="1:7" ht="15.75" customHeight="1">
      <c r="A5" s="138" t="s">
        <v>70</v>
      </c>
      <c r="B5" s="143"/>
      <c r="C5" s="139"/>
      <c r="D5" s="138" t="s">
        <v>71</v>
      </c>
      <c r="E5" s="139"/>
    </row>
    <row r="6" spans="1:7" ht="12.75" customHeight="1">
      <c r="A6" s="14" t="s">
        <v>72</v>
      </c>
      <c r="B6" s="6" t="s">
        <v>1</v>
      </c>
      <c r="C6" s="6" t="s">
        <v>2</v>
      </c>
      <c r="D6" s="26" t="s">
        <v>72</v>
      </c>
      <c r="E6" s="47" t="s">
        <v>75</v>
      </c>
      <c r="F6" s="18"/>
    </row>
    <row r="7" spans="1:7" ht="21.75" customHeight="1">
      <c r="A7" s="19" t="s">
        <v>23</v>
      </c>
      <c r="B7" s="43">
        <v>176968.56</v>
      </c>
      <c r="C7" s="43">
        <v>160962.81</v>
      </c>
      <c r="D7" s="136" t="s">
        <v>23</v>
      </c>
      <c r="E7" s="137"/>
      <c r="F7" s="18"/>
      <c r="G7" s="18"/>
    </row>
    <row r="8" spans="1:7" ht="13.5" customHeight="1">
      <c r="A8" s="122"/>
      <c r="B8" s="147"/>
      <c r="C8" s="147"/>
      <c r="D8" s="9" t="s">
        <v>73</v>
      </c>
      <c r="E8" s="39">
        <v>12098.61</v>
      </c>
      <c r="F8" s="20"/>
      <c r="G8" s="21"/>
    </row>
    <row r="9" spans="1:7" ht="12.75" customHeight="1">
      <c r="A9" s="123"/>
      <c r="B9" s="148"/>
      <c r="C9" s="148"/>
      <c r="D9" s="9" t="s">
        <v>5</v>
      </c>
      <c r="E9" s="39">
        <v>1262.94</v>
      </c>
      <c r="F9" s="18"/>
      <c r="G9" s="18"/>
    </row>
    <row r="10" spans="1:7" ht="12.75" customHeight="1">
      <c r="A10" s="123"/>
      <c r="B10" s="148"/>
      <c r="C10" s="148"/>
      <c r="D10" s="150" t="s">
        <v>76</v>
      </c>
      <c r="E10" s="118">
        <v>117802.98</v>
      </c>
      <c r="F10" s="18"/>
      <c r="G10" s="18"/>
    </row>
    <row r="11" spans="1:7" ht="12.75" customHeight="1">
      <c r="A11" s="123"/>
      <c r="B11" s="148"/>
      <c r="C11" s="148"/>
      <c r="D11" s="150"/>
      <c r="E11" s="119"/>
      <c r="G11" s="18"/>
    </row>
    <row r="12" spans="1:7" ht="30" customHeight="1">
      <c r="A12" s="123"/>
      <c r="B12" s="148"/>
      <c r="C12" s="148"/>
      <c r="D12" s="150"/>
      <c r="E12" s="119"/>
    </row>
    <row r="13" spans="1:7" ht="29.25" customHeight="1">
      <c r="A13" s="123"/>
      <c r="B13" s="148"/>
      <c r="C13" s="148"/>
      <c r="D13" s="150"/>
      <c r="E13" s="120"/>
    </row>
    <row r="14" spans="1:7" ht="25.5" customHeight="1">
      <c r="A14" s="123"/>
      <c r="B14" s="148"/>
      <c r="C14" s="148"/>
      <c r="D14" s="6" t="s">
        <v>77</v>
      </c>
      <c r="E14" s="47">
        <f>SUM(E8:E13)</f>
        <v>131164.53</v>
      </c>
    </row>
    <row r="15" spans="1:7" ht="30" customHeight="1">
      <c r="A15" s="123"/>
      <c r="B15" s="148"/>
      <c r="C15" s="148"/>
      <c r="D15" s="121" t="s">
        <v>78</v>
      </c>
      <c r="E15" s="121"/>
    </row>
    <row r="16" spans="1:7" ht="26.25" customHeight="1">
      <c r="A16" s="123"/>
      <c r="B16" s="148"/>
      <c r="C16" s="148"/>
      <c r="D16" s="7" t="s">
        <v>74</v>
      </c>
      <c r="E16" s="39" t="s">
        <v>79</v>
      </c>
    </row>
    <row r="17" spans="1:5" ht="12.75" customHeight="1">
      <c r="A17" s="123"/>
      <c r="B17" s="148"/>
      <c r="C17" s="148"/>
      <c r="D17" s="7"/>
      <c r="E17" s="39"/>
    </row>
    <row r="18" spans="1:5" ht="13.5" customHeight="1">
      <c r="A18" s="123"/>
      <c r="B18" s="148"/>
      <c r="C18" s="148"/>
      <c r="D18" s="19"/>
      <c r="E18" s="39"/>
    </row>
    <row r="19" spans="1:5" ht="12.75" customHeight="1">
      <c r="A19" s="124"/>
      <c r="B19" s="149"/>
      <c r="C19" s="149"/>
      <c r="D19" s="6" t="s">
        <v>81</v>
      </c>
      <c r="E19" s="47">
        <f>SUM(E16:E18)</f>
        <v>0</v>
      </c>
    </row>
    <row r="20" spans="1:5" ht="12.75" customHeight="1">
      <c r="A20" s="6" t="s">
        <v>24</v>
      </c>
      <c r="B20" s="40">
        <f>B7</f>
        <v>176968.56</v>
      </c>
      <c r="C20" s="40">
        <f>C7</f>
        <v>160962.81</v>
      </c>
      <c r="D20" s="6" t="s">
        <v>80</v>
      </c>
      <c r="E20" s="47">
        <f>E14+E19</f>
        <v>131164.53</v>
      </c>
    </row>
    <row r="21" spans="1:5" ht="16.5" customHeight="1">
      <c r="A21" s="115" t="s">
        <v>82</v>
      </c>
      <c r="B21" s="115"/>
      <c r="C21" s="115"/>
      <c r="D21" s="115"/>
      <c r="E21" s="47">
        <f>C4+C20-E20</f>
        <v>-55463.06</v>
      </c>
    </row>
    <row r="22" spans="1:5" ht="16.5" customHeight="1">
      <c r="A22" s="125" t="s">
        <v>117</v>
      </c>
      <c r="B22" s="126"/>
      <c r="C22" s="126"/>
      <c r="D22" s="127"/>
      <c r="E22" s="47">
        <f>E21-E23</f>
        <v>-48623.83</v>
      </c>
    </row>
    <row r="23" spans="1:5" ht="16.5" customHeight="1">
      <c r="A23" s="126" t="s">
        <v>83</v>
      </c>
      <c r="B23" s="126"/>
      <c r="C23" s="126"/>
      <c r="D23" s="127"/>
      <c r="E23" s="39">
        <v>-6839.23</v>
      </c>
    </row>
  </sheetData>
  <sheetProtection selectLockedCells="1" selectUnlockedCells="1"/>
  <mergeCells count="16">
    <mergeCell ref="A23:D23"/>
    <mergeCell ref="B8:B19"/>
    <mergeCell ref="C8:C19"/>
    <mergeCell ref="D10:D13"/>
    <mergeCell ref="D15:E15"/>
    <mergeCell ref="E10:E13"/>
    <mergeCell ref="A8:A19"/>
    <mergeCell ref="A22:D22"/>
    <mergeCell ref="A1:E1"/>
    <mergeCell ref="A21:D21"/>
    <mergeCell ref="D7:E7"/>
    <mergeCell ref="A2:E2"/>
    <mergeCell ref="A3:E3"/>
    <mergeCell ref="A4:B4"/>
    <mergeCell ref="A5:C5"/>
    <mergeCell ref="D5:E5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373"/>
  <sheetViews>
    <sheetView zoomScale="106" zoomScaleNormal="106" workbookViewId="0">
      <selection activeCell="D10" sqref="D10:D13"/>
    </sheetView>
  </sheetViews>
  <sheetFormatPr defaultColWidth="11.5703125" defaultRowHeight="12.75" customHeight="1"/>
  <cols>
    <col min="1" max="1" width="25.42578125" style="12" customWidth="1"/>
    <col min="2" max="2" width="10.28515625" style="16" customWidth="1"/>
    <col min="3" max="3" width="10.42578125" style="16" customWidth="1"/>
    <col min="4" max="4" width="31.42578125" style="12" customWidth="1"/>
    <col min="5" max="5" width="10.85546875" style="61" customWidth="1"/>
    <col min="6" max="16384" width="11.5703125" style="12"/>
  </cols>
  <sheetData>
    <row r="1" spans="1:9" ht="17.850000000000001" customHeight="1">
      <c r="A1" s="128" t="s">
        <v>45</v>
      </c>
      <c r="B1" s="129"/>
      <c r="C1" s="129"/>
      <c r="D1" s="129"/>
      <c r="E1" s="130"/>
    </row>
    <row r="2" spans="1:9" ht="12.75" customHeight="1">
      <c r="A2" s="128" t="s">
        <v>8</v>
      </c>
      <c r="B2" s="129"/>
      <c r="C2" s="129"/>
      <c r="D2" s="129"/>
      <c r="E2" s="130"/>
    </row>
    <row r="3" spans="1:9" ht="12.75" customHeight="1">
      <c r="A3" s="144" t="s">
        <v>30</v>
      </c>
      <c r="B3" s="145"/>
      <c r="C3" s="145"/>
      <c r="D3" s="145"/>
      <c r="E3" s="146"/>
    </row>
    <row r="4" spans="1:9" ht="36.75" customHeight="1">
      <c r="A4" s="138" t="s">
        <v>46</v>
      </c>
      <c r="B4" s="139"/>
      <c r="C4" s="13">
        <v>-83006.13</v>
      </c>
      <c r="D4" s="56" t="s">
        <v>96</v>
      </c>
      <c r="E4" s="59" t="s">
        <v>67</v>
      </c>
    </row>
    <row r="5" spans="1:9" ht="19.5" customHeight="1">
      <c r="A5" s="138" t="s">
        <v>70</v>
      </c>
      <c r="B5" s="143"/>
      <c r="C5" s="139"/>
      <c r="D5" s="138" t="s">
        <v>71</v>
      </c>
      <c r="E5" s="139"/>
    </row>
    <row r="6" spans="1:9" ht="13.5" customHeight="1">
      <c r="A6" s="54" t="s">
        <v>72</v>
      </c>
      <c r="B6" s="57" t="s">
        <v>1</v>
      </c>
      <c r="C6" s="57" t="s">
        <v>2</v>
      </c>
      <c r="D6" s="57" t="s">
        <v>72</v>
      </c>
      <c r="E6" s="40" t="s">
        <v>75</v>
      </c>
    </row>
    <row r="7" spans="1:9" ht="27" customHeight="1">
      <c r="A7" s="65" t="s">
        <v>23</v>
      </c>
      <c r="B7" s="58">
        <v>140963.16</v>
      </c>
      <c r="C7" s="58">
        <v>126317.6</v>
      </c>
      <c r="D7" s="136" t="s">
        <v>23</v>
      </c>
      <c r="E7" s="137"/>
      <c r="G7" s="18"/>
      <c r="H7" s="18"/>
      <c r="I7" s="18"/>
    </row>
    <row r="8" spans="1:9" ht="12.75" customHeight="1">
      <c r="A8" s="122"/>
      <c r="B8" s="147"/>
      <c r="C8" s="147"/>
      <c r="D8" s="9" t="s">
        <v>26</v>
      </c>
      <c r="E8" s="58">
        <v>10038.39</v>
      </c>
      <c r="G8" s="18"/>
      <c r="H8" s="20"/>
      <c r="I8" s="21"/>
    </row>
    <row r="9" spans="1:9" ht="12.75" customHeight="1">
      <c r="A9" s="123"/>
      <c r="B9" s="148"/>
      <c r="C9" s="148"/>
      <c r="D9" s="66" t="s">
        <v>5</v>
      </c>
      <c r="E9" s="58">
        <v>1047.8699999999999</v>
      </c>
      <c r="G9" s="18"/>
      <c r="H9" s="18"/>
      <c r="I9" s="18"/>
    </row>
    <row r="10" spans="1:9" ht="12.75" customHeight="1">
      <c r="A10" s="123"/>
      <c r="B10" s="148"/>
      <c r="C10" s="148"/>
      <c r="D10" s="117" t="s">
        <v>76</v>
      </c>
      <c r="E10" s="118">
        <v>95559.92</v>
      </c>
    </row>
    <row r="11" spans="1:9" ht="13.5" customHeight="1">
      <c r="A11" s="123"/>
      <c r="B11" s="148"/>
      <c r="C11" s="148"/>
      <c r="D11" s="117"/>
      <c r="E11" s="119"/>
    </row>
    <row r="12" spans="1:9" ht="56.25" customHeight="1">
      <c r="A12" s="123"/>
      <c r="B12" s="148"/>
      <c r="C12" s="148"/>
      <c r="D12" s="117"/>
      <c r="E12" s="119"/>
    </row>
    <row r="13" spans="1:9" ht="12.75" customHeight="1">
      <c r="A13" s="123"/>
      <c r="B13" s="148"/>
      <c r="C13" s="148"/>
      <c r="D13" s="117"/>
      <c r="E13" s="120"/>
    </row>
    <row r="14" spans="1:9" ht="12.75" customHeight="1">
      <c r="A14" s="123"/>
      <c r="B14" s="148"/>
      <c r="C14" s="148"/>
      <c r="D14" s="6" t="s">
        <v>77</v>
      </c>
      <c r="E14" s="40">
        <f>SUM(E8:E13)</f>
        <v>106646.18</v>
      </c>
    </row>
    <row r="15" spans="1:9" ht="12.75" customHeight="1">
      <c r="A15" s="123"/>
      <c r="B15" s="148"/>
      <c r="C15" s="148"/>
      <c r="D15" s="121" t="s">
        <v>78</v>
      </c>
      <c r="E15" s="121"/>
    </row>
    <row r="16" spans="1:9" ht="12.75" customHeight="1">
      <c r="A16" s="123"/>
      <c r="B16" s="148"/>
      <c r="C16" s="148"/>
      <c r="D16" s="7" t="s">
        <v>74</v>
      </c>
      <c r="E16" s="58" t="s">
        <v>79</v>
      </c>
    </row>
    <row r="17" spans="1:9" ht="12.75" customHeight="1">
      <c r="A17" s="123"/>
      <c r="B17" s="148"/>
      <c r="C17" s="148"/>
      <c r="D17" s="67"/>
      <c r="E17" s="58"/>
    </row>
    <row r="18" spans="1:9" ht="12.75" customHeight="1">
      <c r="A18" s="123"/>
      <c r="B18" s="148"/>
      <c r="C18" s="148"/>
      <c r="D18" s="67"/>
      <c r="E18" s="58"/>
    </row>
    <row r="19" spans="1:9" ht="12.75" customHeight="1">
      <c r="A19" s="123"/>
      <c r="B19" s="148"/>
      <c r="C19" s="148"/>
      <c r="D19" s="67"/>
      <c r="E19" s="58"/>
    </row>
    <row r="20" spans="1:9" ht="12.75" customHeight="1">
      <c r="A20" s="123"/>
      <c r="B20" s="148"/>
      <c r="C20" s="148"/>
      <c r="D20" s="67"/>
      <c r="E20" s="58"/>
    </row>
    <row r="21" spans="1:9" ht="12.75" customHeight="1">
      <c r="A21" s="123"/>
      <c r="B21" s="148"/>
      <c r="C21" s="148"/>
      <c r="D21" s="67"/>
      <c r="E21" s="58"/>
    </row>
    <row r="22" spans="1:9" ht="12.75" customHeight="1">
      <c r="A22" s="124"/>
      <c r="B22" s="149"/>
      <c r="C22" s="149"/>
      <c r="D22" s="6" t="s">
        <v>81</v>
      </c>
      <c r="E22" s="58">
        <f>SUM(E17:E21)</f>
        <v>0</v>
      </c>
    </row>
    <row r="23" spans="1:9" ht="12.75" customHeight="1">
      <c r="A23" s="68" t="s">
        <v>24</v>
      </c>
      <c r="B23" s="40">
        <f>B7</f>
        <v>140963.16</v>
      </c>
      <c r="C23" s="40">
        <f>C7</f>
        <v>126317.6</v>
      </c>
      <c r="D23" s="57" t="s">
        <v>80</v>
      </c>
      <c r="E23" s="40">
        <f>E14+E22</f>
        <v>106646.18</v>
      </c>
    </row>
    <row r="24" spans="1:9" ht="16.5" customHeight="1">
      <c r="A24" s="115" t="s">
        <v>82</v>
      </c>
      <c r="B24" s="115"/>
      <c r="C24" s="115"/>
      <c r="D24" s="115"/>
      <c r="E24" s="60">
        <f>C4+C23-E23</f>
        <v>-63334.709999999992</v>
      </c>
    </row>
    <row r="25" spans="1:9" ht="16.5" customHeight="1">
      <c r="A25" s="125" t="s">
        <v>105</v>
      </c>
      <c r="B25" s="126"/>
      <c r="C25" s="126"/>
      <c r="D25" s="127"/>
      <c r="E25" s="91">
        <f>E24-E26</f>
        <v>-39658.62999999999</v>
      </c>
    </row>
    <row r="26" spans="1:9" ht="12.75" customHeight="1">
      <c r="A26" s="151" t="s">
        <v>85</v>
      </c>
      <c r="B26" s="152"/>
      <c r="C26" s="152"/>
      <c r="D26" s="153"/>
      <c r="E26" s="58">
        <v>-23676.080000000002</v>
      </c>
    </row>
    <row r="27" spans="1:9" s="17" customFormat="1" ht="12.75" customHeight="1">
      <c r="A27" s="18"/>
      <c r="B27" s="69"/>
      <c r="C27" s="69"/>
      <c r="D27" s="18"/>
      <c r="E27" s="61"/>
      <c r="F27" s="12"/>
      <c r="G27" s="12"/>
      <c r="H27" s="12"/>
      <c r="I27" s="12"/>
    </row>
    <row r="28" spans="1:9" s="17" customFormat="1" ht="12.75" customHeight="1">
      <c r="A28" s="18"/>
      <c r="B28" s="69"/>
      <c r="C28" s="69"/>
      <c r="D28" s="18"/>
      <c r="E28" s="61"/>
      <c r="F28" s="12"/>
      <c r="G28" s="12"/>
      <c r="H28" s="12"/>
      <c r="I28" s="12"/>
    </row>
    <row r="29" spans="1:9" s="17" customFormat="1" ht="12.75" customHeight="1">
      <c r="A29" s="18"/>
      <c r="B29" s="69"/>
      <c r="C29" s="69"/>
      <c r="D29" s="18"/>
      <c r="E29" s="61"/>
      <c r="F29" s="12"/>
      <c r="G29" s="12"/>
      <c r="H29" s="12"/>
      <c r="I29" s="12"/>
    </row>
    <row r="30" spans="1:9" s="17" customFormat="1" ht="12.75" customHeight="1">
      <c r="A30" s="18"/>
      <c r="B30" s="69"/>
      <c r="C30" s="69"/>
      <c r="D30" s="18"/>
      <c r="E30" s="61"/>
      <c r="F30" s="12"/>
      <c r="G30" s="12"/>
      <c r="H30" s="12"/>
      <c r="I30" s="12"/>
    </row>
    <row r="31" spans="1:9" s="17" customFormat="1" ht="12.75" customHeight="1">
      <c r="A31" s="18"/>
      <c r="B31" s="69"/>
      <c r="C31" s="69"/>
      <c r="D31" s="18"/>
      <c r="E31" s="61"/>
      <c r="F31" s="12"/>
      <c r="G31" s="12"/>
      <c r="H31" s="12"/>
      <c r="I31" s="12"/>
    </row>
    <row r="32" spans="1:9" s="17" customFormat="1" ht="12.75" customHeight="1">
      <c r="A32" s="18"/>
      <c r="B32" s="69"/>
      <c r="C32" s="69"/>
      <c r="D32" s="18"/>
      <c r="E32" s="61"/>
      <c r="F32" s="12"/>
      <c r="G32" s="12"/>
      <c r="H32" s="12"/>
      <c r="I32" s="12"/>
    </row>
    <row r="33" spans="1:9" s="17" customFormat="1" ht="12.75" customHeight="1">
      <c r="A33" s="18"/>
      <c r="B33" s="69"/>
      <c r="C33" s="69"/>
      <c r="D33" s="18"/>
      <c r="E33" s="61"/>
      <c r="F33" s="12"/>
      <c r="G33" s="12"/>
      <c r="H33" s="12"/>
      <c r="I33" s="12"/>
    </row>
    <row r="34" spans="1:9" s="17" customFormat="1" ht="12.75" customHeight="1">
      <c r="A34" s="18"/>
      <c r="B34" s="69"/>
      <c r="C34" s="69"/>
      <c r="D34" s="18"/>
      <c r="E34" s="61"/>
      <c r="F34" s="12"/>
      <c r="G34" s="12"/>
      <c r="H34" s="12"/>
      <c r="I34" s="12"/>
    </row>
    <row r="35" spans="1:9" s="17" customFormat="1" ht="12.75" customHeight="1">
      <c r="A35" s="18"/>
      <c r="B35" s="69"/>
      <c r="C35" s="69"/>
      <c r="D35" s="18"/>
      <c r="E35" s="61"/>
      <c r="F35" s="12"/>
      <c r="G35" s="12"/>
      <c r="H35" s="12"/>
      <c r="I35" s="12"/>
    </row>
    <row r="36" spans="1:9" s="17" customFormat="1" ht="12.75" customHeight="1">
      <c r="A36" s="18"/>
      <c r="B36" s="69"/>
      <c r="C36" s="69"/>
      <c r="D36" s="18"/>
      <c r="E36" s="61"/>
      <c r="F36" s="12"/>
      <c r="G36" s="12"/>
      <c r="H36" s="12"/>
      <c r="I36" s="12"/>
    </row>
    <row r="37" spans="1:9" s="17" customFormat="1" ht="12.75" customHeight="1">
      <c r="A37" s="18"/>
      <c r="B37" s="69"/>
      <c r="C37" s="69"/>
      <c r="D37" s="18"/>
      <c r="E37" s="61"/>
      <c r="F37" s="12"/>
      <c r="G37" s="12"/>
      <c r="H37" s="12"/>
      <c r="I37" s="12"/>
    </row>
    <row r="38" spans="1:9" s="17" customFormat="1" ht="12.75" customHeight="1">
      <c r="A38" s="18"/>
      <c r="B38" s="69"/>
      <c r="C38" s="69"/>
      <c r="D38" s="18"/>
      <c r="E38" s="61"/>
      <c r="F38" s="12"/>
      <c r="G38" s="12"/>
      <c r="H38" s="12"/>
      <c r="I38" s="12"/>
    </row>
    <row r="39" spans="1:9" s="17" customFormat="1" ht="12.75" customHeight="1">
      <c r="A39" s="18"/>
      <c r="B39" s="69"/>
      <c r="C39" s="69"/>
      <c r="D39" s="18"/>
      <c r="E39" s="61"/>
      <c r="F39" s="12"/>
      <c r="G39" s="12"/>
      <c r="H39" s="12"/>
      <c r="I39" s="12"/>
    </row>
    <row r="40" spans="1:9" s="17" customFormat="1" ht="12.75" customHeight="1">
      <c r="A40" s="18"/>
      <c r="B40" s="69"/>
      <c r="C40" s="69"/>
      <c r="D40" s="18"/>
      <c r="E40" s="61"/>
      <c r="F40" s="12"/>
      <c r="G40" s="12"/>
      <c r="H40" s="12"/>
      <c r="I40" s="12"/>
    </row>
    <row r="41" spans="1:9" s="17" customFormat="1" ht="12.75" customHeight="1">
      <c r="A41" s="18"/>
      <c r="B41" s="69"/>
      <c r="C41" s="69"/>
      <c r="D41" s="18"/>
      <c r="E41" s="61"/>
      <c r="F41" s="12"/>
      <c r="G41" s="12"/>
      <c r="H41" s="12"/>
      <c r="I41" s="12"/>
    </row>
    <row r="42" spans="1:9" s="17" customFormat="1" ht="12.75" customHeight="1">
      <c r="A42" s="18"/>
      <c r="B42" s="69"/>
      <c r="C42" s="69"/>
      <c r="D42" s="18"/>
      <c r="E42" s="61"/>
      <c r="F42" s="12"/>
      <c r="G42" s="12"/>
      <c r="H42" s="12"/>
      <c r="I42" s="12"/>
    </row>
    <row r="43" spans="1:9" s="17" customFormat="1" ht="12.75" customHeight="1">
      <c r="A43" s="18"/>
      <c r="B43" s="69"/>
      <c r="C43" s="69"/>
      <c r="D43" s="18"/>
      <c r="E43" s="61"/>
      <c r="F43" s="12"/>
      <c r="G43" s="12"/>
      <c r="H43" s="12"/>
      <c r="I43" s="12"/>
    </row>
    <row r="44" spans="1:9" s="17" customFormat="1" ht="12.75" customHeight="1">
      <c r="A44" s="18"/>
      <c r="B44" s="69"/>
      <c r="C44" s="69"/>
      <c r="D44" s="18"/>
      <c r="E44" s="61"/>
      <c r="F44" s="12"/>
      <c r="G44" s="12"/>
      <c r="H44" s="12"/>
      <c r="I44" s="12"/>
    </row>
    <row r="45" spans="1:9" s="17" customFormat="1" ht="12.75" customHeight="1">
      <c r="A45" s="18"/>
      <c r="B45" s="69"/>
      <c r="C45" s="69"/>
      <c r="D45" s="18"/>
      <c r="E45" s="61"/>
      <c r="F45" s="12"/>
      <c r="G45" s="12"/>
      <c r="H45" s="12"/>
      <c r="I45" s="12"/>
    </row>
    <row r="46" spans="1:9" s="17" customFormat="1" ht="12.75" customHeight="1">
      <c r="A46" s="18"/>
      <c r="B46" s="69"/>
      <c r="C46" s="69"/>
      <c r="D46" s="18"/>
      <c r="E46" s="61"/>
      <c r="F46" s="12"/>
      <c r="G46" s="12"/>
      <c r="H46" s="12"/>
      <c r="I46" s="12"/>
    </row>
    <row r="47" spans="1:9" s="17" customFormat="1" ht="12.75" customHeight="1">
      <c r="A47" s="18"/>
      <c r="B47" s="69"/>
      <c r="C47" s="69"/>
      <c r="D47" s="18"/>
      <c r="E47" s="61"/>
      <c r="F47" s="12"/>
      <c r="G47" s="12"/>
      <c r="H47" s="12"/>
      <c r="I47" s="12"/>
    </row>
    <row r="48" spans="1:9" s="17" customFormat="1" ht="12.75" customHeight="1">
      <c r="A48" s="18"/>
      <c r="B48" s="69"/>
      <c r="C48" s="69"/>
      <c r="D48" s="18"/>
      <c r="E48" s="61"/>
      <c r="F48" s="12"/>
      <c r="G48" s="12"/>
      <c r="H48" s="12"/>
      <c r="I48" s="12"/>
    </row>
    <row r="49" spans="1:9" s="17" customFormat="1" ht="12.75" customHeight="1">
      <c r="A49" s="18"/>
      <c r="B49" s="69"/>
      <c r="C49" s="69"/>
      <c r="D49" s="18"/>
      <c r="E49" s="61"/>
      <c r="F49" s="12"/>
      <c r="G49" s="12"/>
      <c r="H49" s="12"/>
      <c r="I49" s="12"/>
    </row>
    <row r="50" spans="1:9" s="17" customFormat="1" ht="12.75" customHeight="1">
      <c r="A50" s="18"/>
      <c r="B50" s="69"/>
      <c r="C50" s="69"/>
      <c r="D50" s="18"/>
      <c r="E50" s="61"/>
      <c r="F50" s="12"/>
      <c r="G50" s="12"/>
      <c r="H50" s="12"/>
      <c r="I50" s="12"/>
    </row>
    <row r="51" spans="1:9" s="17" customFormat="1" ht="12.75" customHeight="1">
      <c r="A51" s="18"/>
      <c r="B51" s="69"/>
      <c r="C51" s="69"/>
      <c r="D51" s="18"/>
      <c r="E51" s="61"/>
      <c r="F51" s="12"/>
      <c r="G51" s="12"/>
      <c r="H51" s="12"/>
      <c r="I51" s="12"/>
    </row>
    <row r="52" spans="1:9" s="17" customFormat="1" ht="12.75" customHeight="1">
      <c r="A52" s="18"/>
      <c r="B52" s="69"/>
      <c r="C52" s="69"/>
      <c r="D52" s="18"/>
      <c r="E52" s="61"/>
      <c r="F52" s="12"/>
      <c r="G52" s="12"/>
      <c r="H52" s="12"/>
      <c r="I52" s="12"/>
    </row>
    <row r="53" spans="1:9" s="17" customFormat="1" ht="12.75" customHeight="1">
      <c r="A53" s="18"/>
      <c r="B53" s="69"/>
      <c r="C53" s="69"/>
      <c r="D53" s="18"/>
      <c r="E53" s="61"/>
      <c r="F53" s="12"/>
      <c r="G53" s="12"/>
      <c r="H53" s="12"/>
      <c r="I53" s="12"/>
    </row>
    <row r="54" spans="1:9" s="17" customFormat="1" ht="12.75" customHeight="1">
      <c r="A54" s="18"/>
      <c r="B54" s="69"/>
      <c r="C54" s="69"/>
      <c r="D54" s="18"/>
      <c r="E54" s="61"/>
      <c r="F54" s="12"/>
      <c r="G54" s="12"/>
      <c r="H54" s="12"/>
      <c r="I54" s="12"/>
    </row>
    <row r="55" spans="1:9" s="17" customFormat="1" ht="12.75" customHeight="1">
      <c r="A55" s="18"/>
      <c r="B55" s="69"/>
      <c r="C55" s="69"/>
      <c r="D55" s="18"/>
      <c r="E55" s="61"/>
      <c r="F55" s="12"/>
      <c r="G55" s="12"/>
      <c r="H55" s="12"/>
      <c r="I55" s="12"/>
    </row>
    <row r="56" spans="1:9" s="17" customFormat="1" ht="12.75" customHeight="1">
      <c r="A56" s="18"/>
      <c r="B56" s="69"/>
      <c r="C56" s="69"/>
      <c r="D56" s="18"/>
      <c r="E56" s="61"/>
      <c r="F56" s="12"/>
      <c r="G56" s="12"/>
      <c r="H56" s="12"/>
      <c r="I56" s="12"/>
    </row>
    <row r="57" spans="1:9" s="17" customFormat="1" ht="12.75" customHeight="1">
      <c r="A57" s="18"/>
      <c r="B57" s="69"/>
      <c r="C57" s="69"/>
      <c r="D57" s="18"/>
      <c r="E57" s="61"/>
      <c r="F57" s="12"/>
      <c r="G57" s="12"/>
      <c r="H57" s="12"/>
      <c r="I57" s="12"/>
    </row>
    <row r="58" spans="1:9" s="17" customFormat="1" ht="12.75" customHeight="1">
      <c r="A58" s="18"/>
      <c r="B58" s="69"/>
      <c r="C58" s="69"/>
      <c r="D58" s="18"/>
      <c r="E58" s="61"/>
      <c r="F58" s="12"/>
      <c r="G58" s="12"/>
      <c r="H58" s="12"/>
      <c r="I58" s="12"/>
    </row>
    <row r="59" spans="1:9" s="17" customFormat="1" ht="12.75" customHeight="1">
      <c r="A59" s="18"/>
      <c r="B59" s="69"/>
      <c r="C59" s="69"/>
      <c r="D59" s="18"/>
      <c r="E59" s="61"/>
      <c r="F59" s="12"/>
      <c r="G59" s="12"/>
      <c r="H59" s="12"/>
      <c r="I59" s="12"/>
    </row>
    <row r="60" spans="1:9" s="17" customFormat="1" ht="12.75" customHeight="1">
      <c r="A60" s="18"/>
      <c r="B60" s="69"/>
      <c r="C60" s="69"/>
      <c r="D60" s="18"/>
      <c r="E60" s="61"/>
      <c r="F60" s="12"/>
      <c r="G60" s="12"/>
      <c r="H60" s="12"/>
      <c r="I60" s="12"/>
    </row>
    <row r="61" spans="1:9" s="17" customFormat="1" ht="12.75" customHeight="1">
      <c r="A61" s="18"/>
      <c r="B61" s="69"/>
      <c r="C61" s="69"/>
      <c r="D61" s="18"/>
      <c r="E61" s="61"/>
      <c r="F61" s="12"/>
      <c r="G61" s="12"/>
      <c r="H61" s="12"/>
      <c r="I61" s="12"/>
    </row>
    <row r="62" spans="1:9" s="17" customFormat="1" ht="12.75" customHeight="1">
      <c r="A62" s="18"/>
      <c r="B62" s="69"/>
      <c r="C62" s="69"/>
      <c r="D62" s="18"/>
      <c r="E62" s="61"/>
      <c r="F62" s="12"/>
      <c r="G62" s="12"/>
      <c r="H62" s="12"/>
      <c r="I62" s="12"/>
    </row>
    <row r="63" spans="1:9" s="17" customFormat="1" ht="12.75" customHeight="1">
      <c r="A63" s="18"/>
      <c r="B63" s="69"/>
      <c r="C63" s="69"/>
      <c r="D63" s="18"/>
      <c r="E63" s="61"/>
      <c r="F63" s="12"/>
      <c r="G63" s="12"/>
      <c r="H63" s="12"/>
      <c r="I63" s="12"/>
    </row>
    <row r="64" spans="1:9" s="17" customFormat="1" ht="12.75" customHeight="1">
      <c r="A64" s="18"/>
      <c r="B64" s="69"/>
      <c r="C64" s="69"/>
      <c r="D64" s="18"/>
      <c r="E64" s="61"/>
      <c r="F64" s="12"/>
      <c r="G64" s="12"/>
      <c r="H64" s="12"/>
      <c r="I64" s="12"/>
    </row>
    <row r="65" spans="1:9" s="17" customFormat="1" ht="12.75" customHeight="1">
      <c r="A65" s="18"/>
      <c r="B65" s="69"/>
      <c r="C65" s="69"/>
      <c r="D65" s="18"/>
      <c r="E65" s="61"/>
      <c r="F65" s="12"/>
      <c r="G65" s="12"/>
      <c r="H65" s="12"/>
      <c r="I65" s="12"/>
    </row>
    <row r="66" spans="1:9" s="17" customFormat="1" ht="12.75" customHeight="1">
      <c r="A66" s="18"/>
      <c r="B66" s="69"/>
      <c r="C66" s="69"/>
      <c r="D66" s="18"/>
      <c r="E66" s="61"/>
      <c r="F66" s="12"/>
      <c r="G66" s="12"/>
      <c r="H66" s="12"/>
      <c r="I66" s="12"/>
    </row>
    <row r="67" spans="1:9" s="17" customFormat="1" ht="12.75" customHeight="1">
      <c r="A67" s="18"/>
      <c r="B67" s="69"/>
      <c r="C67" s="69"/>
      <c r="D67" s="18"/>
      <c r="E67" s="61"/>
      <c r="F67" s="12"/>
      <c r="G67" s="12"/>
      <c r="H67" s="12"/>
      <c r="I67" s="12"/>
    </row>
    <row r="68" spans="1:9" s="17" customFormat="1" ht="12.75" customHeight="1">
      <c r="A68" s="18"/>
      <c r="B68" s="69"/>
      <c r="C68" s="69"/>
      <c r="D68" s="18"/>
      <c r="E68" s="61"/>
      <c r="F68" s="12"/>
      <c r="G68" s="12"/>
      <c r="H68" s="12"/>
      <c r="I68" s="12"/>
    </row>
    <row r="69" spans="1:9" s="17" customFormat="1" ht="12.75" customHeight="1">
      <c r="A69" s="18"/>
      <c r="B69" s="69"/>
      <c r="C69" s="69"/>
      <c r="D69" s="18"/>
      <c r="E69" s="61"/>
      <c r="F69" s="12"/>
      <c r="G69" s="12"/>
      <c r="H69" s="12"/>
      <c r="I69" s="12"/>
    </row>
    <row r="70" spans="1:9" s="17" customFormat="1" ht="12.75" customHeight="1">
      <c r="A70" s="18"/>
      <c r="B70" s="69"/>
      <c r="C70" s="69"/>
      <c r="D70" s="18"/>
      <c r="E70" s="61"/>
      <c r="F70" s="12"/>
      <c r="G70" s="12"/>
      <c r="H70" s="12"/>
      <c r="I70" s="12"/>
    </row>
    <row r="71" spans="1:9" s="17" customFormat="1" ht="12.75" customHeight="1">
      <c r="A71" s="18"/>
      <c r="B71" s="69"/>
      <c r="C71" s="69"/>
      <c r="D71" s="18"/>
      <c r="E71" s="61"/>
      <c r="F71" s="12"/>
      <c r="G71" s="12"/>
      <c r="H71" s="12"/>
      <c r="I71" s="12"/>
    </row>
    <row r="72" spans="1:9" s="17" customFormat="1" ht="12.75" customHeight="1">
      <c r="A72" s="18"/>
      <c r="B72" s="69"/>
      <c r="C72" s="69"/>
      <c r="D72" s="18"/>
      <c r="E72" s="61"/>
      <c r="F72" s="12"/>
      <c r="G72" s="12"/>
      <c r="H72" s="12"/>
      <c r="I72" s="12"/>
    </row>
    <row r="73" spans="1:9" s="17" customFormat="1" ht="12.75" customHeight="1">
      <c r="A73" s="18"/>
      <c r="B73" s="69"/>
      <c r="C73" s="69"/>
      <c r="D73" s="18"/>
      <c r="E73" s="61"/>
      <c r="F73" s="12"/>
      <c r="G73" s="12"/>
      <c r="H73" s="12"/>
      <c r="I73" s="12"/>
    </row>
    <row r="74" spans="1:9" s="17" customFormat="1" ht="12.75" customHeight="1">
      <c r="A74" s="18"/>
      <c r="B74" s="69"/>
      <c r="C74" s="69"/>
      <c r="D74" s="18"/>
      <c r="E74" s="61"/>
      <c r="F74" s="12"/>
      <c r="G74" s="12"/>
      <c r="H74" s="12"/>
      <c r="I74" s="12"/>
    </row>
    <row r="75" spans="1:9" s="17" customFormat="1" ht="12.75" customHeight="1">
      <c r="A75" s="18"/>
      <c r="B75" s="69"/>
      <c r="C75" s="69"/>
      <c r="D75" s="18"/>
      <c r="E75" s="61"/>
      <c r="F75" s="12"/>
      <c r="G75" s="12"/>
      <c r="H75" s="12"/>
      <c r="I75" s="12"/>
    </row>
    <row r="76" spans="1:9" s="17" customFormat="1" ht="12.75" customHeight="1">
      <c r="A76" s="18"/>
      <c r="B76" s="69"/>
      <c r="C76" s="69"/>
      <c r="D76" s="18"/>
      <c r="E76" s="61"/>
      <c r="F76" s="12"/>
      <c r="G76" s="12"/>
      <c r="H76" s="12"/>
      <c r="I76" s="12"/>
    </row>
    <row r="77" spans="1:9" s="17" customFormat="1" ht="12.75" customHeight="1">
      <c r="A77" s="18"/>
      <c r="B77" s="69"/>
      <c r="C77" s="69"/>
      <c r="D77" s="18"/>
      <c r="E77" s="61"/>
      <c r="F77" s="12"/>
      <c r="G77" s="12"/>
      <c r="H77" s="12"/>
      <c r="I77" s="12"/>
    </row>
    <row r="78" spans="1:9" s="17" customFormat="1" ht="12.75" customHeight="1">
      <c r="A78" s="18"/>
      <c r="B78" s="69"/>
      <c r="C78" s="69"/>
      <c r="D78" s="18"/>
      <c r="E78" s="61"/>
      <c r="F78" s="12"/>
      <c r="G78" s="12"/>
      <c r="H78" s="12"/>
      <c r="I78" s="12"/>
    </row>
    <row r="79" spans="1:9" s="17" customFormat="1" ht="12.75" customHeight="1">
      <c r="A79" s="18"/>
      <c r="B79" s="69"/>
      <c r="C79" s="69"/>
      <c r="D79" s="18"/>
      <c r="E79" s="61"/>
      <c r="F79" s="12"/>
      <c r="G79" s="12"/>
      <c r="H79" s="12"/>
      <c r="I79" s="12"/>
    </row>
    <row r="80" spans="1:9" s="17" customFormat="1" ht="12.75" customHeight="1">
      <c r="A80" s="18"/>
      <c r="B80" s="69"/>
      <c r="C80" s="69"/>
      <c r="D80" s="18"/>
      <c r="E80" s="61"/>
      <c r="F80" s="12"/>
      <c r="G80" s="12"/>
      <c r="H80" s="12"/>
      <c r="I80" s="12"/>
    </row>
    <row r="81" spans="1:9" s="17" customFormat="1" ht="12.75" customHeight="1">
      <c r="A81" s="18"/>
      <c r="B81" s="69"/>
      <c r="C81" s="69"/>
      <c r="D81" s="18"/>
      <c r="E81" s="61"/>
      <c r="F81" s="12"/>
      <c r="G81" s="12"/>
      <c r="H81" s="12"/>
      <c r="I81" s="12"/>
    </row>
    <row r="82" spans="1:9" s="17" customFormat="1" ht="12.75" customHeight="1">
      <c r="A82" s="18"/>
      <c r="B82" s="69"/>
      <c r="C82" s="69"/>
      <c r="D82" s="18"/>
      <c r="E82" s="61"/>
      <c r="F82" s="12"/>
      <c r="G82" s="12"/>
      <c r="H82" s="12"/>
      <c r="I82" s="12"/>
    </row>
    <row r="83" spans="1:9" s="17" customFormat="1" ht="12.75" customHeight="1">
      <c r="A83" s="18"/>
      <c r="B83" s="69"/>
      <c r="C83" s="69"/>
      <c r="D83" s="18"/>
      <c r="E83" s="61"/>
      <c r="F83" s="12"/>
      <c r="G83" s="12"/>
      <c r="H83" s="12"/>
      <c r="I83" s="12"/>
    </row>
    <row r="84" spans="1:9" s="17" customFormat="1" ht="12.75" customHeight="1">
      <c r="A84" s="18"/>
      <c r="B84" s="69"/>
      <c r="C84" s="69"/>
      <c r="D84" s="18"/>
      <c r="E84" s="61"/>
      <c r="F84" s="12"/>
      <c r="G84" s="12"/>
      <c r="H84" s="12"/>
      <c r="I84" s="12"/>
    </row>
    <row r="85" spans="1:9" s="17" customFormat="1" ht="12.75" customHeight="1">
      <c r="A85" s="18"/>
      <c r="B85" s="69"/>
      <c r="C85" s="69"/>
      <c r="D85" s="18"/>
      <c r="E85" s="61"/>
      <c r="F85" s="12"/>
      <c r="G85" s="12"/>
      <c r="H85" s="12"/>
      <c r="I85" s="12"/>
    </row>
    <row r="86" spans="1:9" s="17" customFormat="1" ht="12.75" customHeight="1">
      <c r="A86" s="18"/>
      <c r="B86" s="69"/>
      <c r="C86" s="69"/>
      <c r="D86" s="18"/>
      <c r="E86" s="61"/>
      <c r="F86" s="12"/>
      <c r="G86" s="12"/>
      <c r="H86" s="12"/>
      <c r="I86" s="12"/>
    </row>
    <row r="87" spans="1:9" s="17" customFormat="1" ht="12.75" customHeight="1">
      <c r="A87" s="18"/>
      <c r="B87" s="69"/>
      <c r="C87" s="69"/>
      <c r="D87" s="18"/>
      <c r="E87" s="61"/>
      <c r="F87" s="12"/>
      <c r="G87" s="12"/>
      <c r="H87" s="12"/>
      <c r="I87" s="12"/>
    </row>
    <row r="88" spans="1:9" s="17" customFormat="1" ht="12.75" customHeight="1">
      <c r="A88" s="18"/>
      <c r="B88" s="69"/>
      <c r="C88" s="69"/>
      <c r="D88" s="18"/>
      <c r="E88" s="61"/>
      <c r="F88" s="12"/>
      <c r="G88" s="12"/>
      <c r="H88" s="12"/>
      <c r="I88" s="12"/>
    </row>
    <row r="89" spans="1:9" s="17" customFormat="1" ht="12.75" customHeight="1">
      <c r="A89" s="18"/>
      <c r="B89" s="69"/>
      <c r="C89" s="69"/>
      <c r="D89" s="18"/>
      <c r="E89" s="61"/>
      <c r="F89" s="12"/>
      <c r="G89" s="12"/>
      <c r="H89" s="12"/>
      <c r="I89" s="12"/>
    </row>
    <row r="90" spans="1:9" s="17" customFormat="1" ht="12.75" customHeight="1">
      <c r="A90" s="18"/>
      <c r="B90" s="69"/>
      <c r="C90" s="69"/>
      <c r="D90" s="18"/>
      <c r="E90" s="61"/>
      <c r="F90" s="12"/>
      <c r="G90" s="12"/>
      <c r="H90" s="12"/>
      <c r="I90" s="12"/>
    </row>
    <row r="91" spans="1:9" s="17" customFormat="1" ht="12.75" customHeight="1">
      <c r="A91" s="18"/>
      <c r="B91" s="69"/>
      <c r="C91" s="69"/>
      <c r="D91" s="18"/>
      <c r="E91" s="61"/>
      <c r="F91" s="12"/>
      <c r="G91" s="12"/>
      <c r="H91" s="12"/>
      <c r="I91" s="12"/>
    </row>
    <row r="92" spans="1:9" s="17" customFormat="1" ht="12.75" customHeight="1">
      <c r="A92" s="18"/>
      <c r="B92" s="69"/>
      <c r="C92" s="69"/>
      <c r="D92" s="18"/>
      <c r="E92" s="61"/>
      <c r="F92" s="12"/>
      <c r="G92" s="12"/>
      <c r="H92" s="12"/>
      <c r="I92" s="12"/>
    </row>
    <row r="93" spans="1:9" s="17" customFormat="1" ht="12.75" customHeight="1">
      <c r="A93" s="18"/>
      <c r="B93" s="69"/>
      <c r="C93" s="69"/>
      <c r="D93" s="18"/>
      <c r="E93" s="61"/>
      <c r="F93" s="12"/>
      <c r="G93" s="12"/>
      <c r="H93" s="12"/>
      <c r="I93" s="12"/>
    </row>
    <row r="94" spans="1:9" s="17" customFormat="1" ht="12.75" customHeight="1">
      <c r="A94" s="18"/>
      <c r="B94" s="69"/>
      <c r="C94" s="69"/>
      <c r="D94" s="18"/>
      <c r="E94" s="61"/>
      <c r="F94" s="12"/>
      <c r="G94" s="12"/>
      <c r="H94" s="12"/>
      <c r="I94" s="12"/>
    </row>
    <row r="95" spans="1:9" s="17" customFormat="1" ht="12.75" customHeight="1">
      <c r="A95" s="18"/>
      <c r="B95" s="69"/>
      <c r="C95" s="69"/>
      <c r="D95" s="18"/>
      <c r="E95" s="61"/>
      <c r="F95" s="12"/>
      <c r="G95" s="12"/>
      <c r="H95" s="12"/>
      <c r="I95" s="12"/>
    </row>
    <row r="96" spans="1:9" s="17" customFormat="1" ht="12.75" customHeight="1">
      <c r="A96" s="18"/>
      <c r="B96" s="69"/>
      <c r="C96" s="69"/>
      <c r="D96" s="18"/>
      <c r="E96" s="61"/>
      <c r="F96" s="12"/>
      <c r="G96" s="12"/>
      <c r="H96" s="12"/>
      <c r="I96" s="12"/>
    </row>
    <row r="97" spans="1:9" s="17" customFormat="1" ht="12.75" customHeight="1">
      <c r="A97" s="18"/>
      <c r="B97" s="69"/>
      <c r="C97" s="69"/>
      <c r="D97" s="18"/>
      <c r="E97" s="61"/>
      <c r="F97" s="12"/>
      <c r="G97" s="12"/>
      <c r="H97" s="12"/>
      <c r="I97" s="12"/>
    </row>
    <row r="98" spans="1:9" s="17" customFormat="1" ht="12.75" customHeight="1">
      <c r="A98" s="18"/>
      <c r="B98" s="69"/>
      <c r="C98" s="69"/>
      <c r="D98" s="18"/>
      <c r="E98" s="61"/>
      <c r="F98" s="12"/>
      <c r="G98" s="12"/>
      <c r="H98" s="12"/>
      <c r="I98" s="12"/>
    </row>
    <row r="99" spans="1:9" s="17" customFormat="1" ht="12.75" customHeight="1">
      <c r="A99" s="18"/>
      <c r="B99" s="69"/>
      <c r="C99" s="69"/>
      <c r="D99" s="18"/>
      <c r="E99" s="61"/>
      <c r="F99" s="12"/>
      <c r="G99" s="12"/>
      <c r="H99" s="12"/>
      <c r="I99" s="12"/>
    </row>
    <row r="100" spans="1:9" s="17" customFormat="1" ht="12.75" customHeight="1">
      <c r="A100" s="18"/>
      <c r="B100" s="69"/>
      <c r="C100" s="69"/>
      <c r="D100" s="18"/>
      <c r="E100" s="61"/>
      <c r="F100" s="12"/>
      <c r="G100" s="12"/>
      <c r="H100" s="12"/>
      <c r="I100" s="12"/>
    </row>
    <row r="101" spans="1:9" s="17" customFormat="1" ht="12.75" customHeight="1">
      <c r="A101" s="18"/>
      <c r="B101" s="69"/>
      <c r="C101" s="69"/>
      <c r="D101" s="18"/>
      <c r="E101" s="61"/>
      <c r="F101" s="12"/>
      <c r="G101" s="12"/>
      <c r="H101" s="12"/>
      <c r="I101" s="12"/>
    </row>
    <row r="102" spans="1:9" s="17" customFormat="1" ht="12.75" customHeight="1">
      <c r="A102" s="18"/>
      <c r="B102" s="69"/>
      <c r="C102" s="69"/>
      <c r="D102" s="18"/>
      <c r="E102" s="61"/>
      <c r="F102" s="12"/>
      <c r="G102" s="12"/>
      <c r="H102" s="12"/>
      <c r="I102" s="12"/>
    </row>
    <row r="103" spans="1:9" s="17" customFormat="1" ht="12.75" customHeight="1">
      <c r="A103" s="18"/>
      <c r="B103" s="69"/>
      <c r="C103" s="69"/>
      <c r="D103" s="18"/>
      <c r="E103" s="61"/>
      <c r="F103" s="12"/>
      <c r="G103" s="12"/>
      <c r="H103" s="12"/>
      <c r="I103" s="12"/>
    </row>
    <row r="104" spans="1:9" s="17" customFormat="1" ht="12.75" customHeight="1">
      <c r="A104" s="18"/>
      <c r="B104" s="69"/>
      <c r="C104" s="69"/>
      <c r="D104" s="18"/>
      <c r="E104" s="61"/>
      <c r="F104" s="12"/>
      <c r="G104" s="12"/>
      <c r="H104" s="12"/>
      <c r="I104" s="12"/>
    </row>
    <row r="105" spans="1:9" s="17" customFormat="1" ht="12.75" customHeight="1">
      <c r="A105" s="18"/>
      <c r="B105" s="69"/>
      <c r="C105" s="69"/>
      <c r="D105" s="18"/>
      <c r="E105" s="61"/>
      <c r="F105" s="12"/>
      <c r="G105" s="12"/>
      <c r="H105" s="12"/>
      <c r="I105" s="12"/>
    </row>
    <row r="106" spans="1:9" s="17" customFormat="1" ht="12.75" customHeight="1">
      <c r="A106" s="18"/>
      <c r="B106" s="69"/>
      <c r="C106" s="69"/>
      <c r="D106" s="18"/>
      <c r="E106" s="61"/>
      <c r="F106" s="12"/>
      <c r="G106" s="12"/>
      <c r="H106" s="12"/>
      <c r="I106" s="12"/>
    </row>
    <row r="107" spans="1:9" s="17" customFormat="1" ht="12.75" customHeight="1">
      <c r="A107" s="18"/>
      <c r="B107" s="69"/>
      <c r="C107" s="69"/>
      <c r="D107" s="18"/>
      <c r="E107" s="61"/>
      <c r="F107" s="12"/>
      <c r="G107" s="12"/>
      <c r="H107" s="12"/>
      <c r="I107" s="12"/>
    </row>
    <row r="108" spans="1:9" s="17" customFormat="1" ht="12.75" customHeight="1">
      <c r="A108" s="18"/>
      <c r="B108" s="69"/>
      <c r="C108" s="69"/>
      <c r="D108" s="18"/>
      <c r="E108" s="61"/>
      <c r="F108" s="12"/>
      <c r="G108" s="12"/>
      <c r="H108" s="12"/>
      <c r="I108" s="12"/>
    </row>
    <row r="109" spans="1:9" s="17" customFormat="1" ht="12.75" customHeight="1">
      <c r="A109" s="18"/>
      <c r="B109" s="69"/>
      <c r="C109" s="69"/>
      <c r="D109" s="18"/>
      <c r="E109" s="61"/>
      <c r="F109" s="12"/>
      <c r="G109" s="12"/>
      <c r="H109" s="12"/>
      <c r="I109" s="12"/>
    </row>
    <row r="110" spans="1:9" s="17" customFormat="1" ht="12.75" customHeight="1">
      <c r="A110" s="18"/>
      <c r="B110" s="69"/>
      <c r="C110" s="69"/>
      <c r="D110" s="18"/>
      <c r="E110" s="61"/>
      <c r="F110" s="12"/>
      <c r="G110" s="12"/>
      <c r="H110" s="12"/>
      <c r="I110" s="12"/>
    </row>
    <row r="111" spans="1:9" s="17" customFormat="1" ht="12.75" customHeight="1">
      <c r="A111" s="18"/>
      <c r="B111" s="69"/>
      <c r="C111" s="69"/>
      <c r="D111" s="18"/>
      <c r="E111" s="61"/>
      <c r="F111" s="12"/>
      <c r="G111" s="12"/>
      <c r="H111" s="12"/>
      <c r="I111" s="12"/>
    </row>
    <row r="112" spans="1:9" s="17" customFormat="1" ht="12.75" customHeight="1">
      <c r="A112" s="18"/>
      <c r="B112" s="69"/>
      <c r="C112" s="69"/>
      <c r="D112" s="18"/>
      <c r="E112" s="61"/>
      <c r="F112" s="12"/>
      <c r="G112" s="12"/>
      <c r="H112" s="12"/>
      <c r="I112" s="12"/>
    </row>
    <row r="113" spans="1:9" s="17" customFormat="1" ht="12.75" customHeight="1">
      <c r="A113" s="18"/>
      <c r="B113" s="69"/>
      <c r="C113" s="69"/>
      <c r="D113" s="18"/>
      <c r="E113" s="61"/>
      <c r="F113" s="12"/>
      <c r="G113" s="12"/>
      <c r="H113" s="12"/>
      <c r="I113" s="12"/>
    </row>
    <row r="114" spans="1:9" s="17" customFormat="1" ht="12.75" customHeight="1">
      <c r="A114" s="18"/>
      <c r="B114" s="69"/>
      <c r="C114" s="69"/>
      <c r="D114" s="18"/>
      <c r="E114" s="61"/>
      <c r="F114" s="12"/>
      <c r="G114" s="12"/>
      <c r="H114" s="12"/>
      <c r="I114" s="12"/>
    </row>
    <row r="115" spans="1:9" s="17" customFormat="1" ht="12.75" customHeight="1">
      <c r="A115" s="18"/>
      <c r="B115" s="69"/>
      <c r="C115" s="69"/>
      <c r="D115" s="18"/>
      <c r="E115" s="61"/>
      <c r="F115" s="12"/>
      <c r="G115" s="12"/>
      <c r="H115" s="12"/>
      <c r="I115" s="12"/>
    </row>
    <row r="116" spans="1:9" s="17" customFormat="1" ht="12.75" customHeight="1">
      <c r="A116" s="18"/>
      <c r="B116" s="69"/>
      <c r="C116" s="69"/>
      <c r="D116" s="18"/>
      <c r="E116" s="61"/>
      <c r="F116" s="12"/>
      <c r="G116" s="12"/>
      <c r="H116" s="12"/>
      <c r="I116" s="12"/>
    </row>
    <row r="117" spans="1:9" s="17" customFormat="1" ht="12.75" customHeight="1">
      <c r="A117" s="18"/>
      <c r="B117" s="69"/>
      <c r="C117" s="69"/>
      <c r="D117" s="18"/>
      <c r="E117" s="61"/>
      <c r="F117" s="12"/>
      <c r="G117" s="12"/>
      <c r="H117" s="12"/>
      <c r="I117" s="12"/>
    </row>
    <row r="118" spans="1:9" s="17" customFormat="1" ht="12.75" customHeight="1">
      <c r="A118" s="18"/>
      <c r="B118" s="69"/>
      <c r="C118" s="69"/>
      <c r="D118" s="18"/>
      <c r="E118" s="61"/>
      <c r="F118" s="12"/>
      <c r="G118" s="12"/>
      <c r="H118" s="12"/>
      <c r="I118" s="12"/>
    </row>
    <row r="119" spans="1:9" s="17" customFormat="1" ht="12.75" customHeight="1">
      <c r="A119" s="18"/>
      <c r="B119" s="69"/>
      <c r="C119" s="69"/>
      <c r="D119" s="18"/>
      <c r="E119" s="61"/>
      <c r="F119" s="12"/>
      <c r="G119" s="12"/>
      <c r="H119" s="12"/>
      <c r="I119" s="12"/>
    </row>
    <row r="120" spans="1:9" s="17" customFormat="1" ht="12.75" customHeight="1">
      <c r="A120" s="18"/>
      <c r="B120" s="69"/>
      <c r="C120" s="69"/>
      <c r="D120" s="18"/>
      <c r="E120" s="61"/>
      <c r="F120" s="12"/>
      <c r="G120" s="12"/>
      <c r="H120" s="12"/>
      <c r="I120" s="12"/>
    </row>
    <row r="121" spans="1:9" s="17" customFormat="1" ht="12.75" customHeight="1">
      <c r="A121" s="18"/>
      <c r="B121" s="69"/>
      <c r="C121" s="69"/>
      <c r="D121" s="18"/>
      <c r="E121" s="61"/>
      <c r="F121" s="12"/>
      <c r="G121" s="12"/>
      <c r="H121" s="12"/>
      <c r="I121" s="12"/>
    </row>
    <row r="122" spans="1:9" s="17" customFormat="1" ht="12.75" customHeight="1">
      <c r="A122" s="18"/>
      <c r="B122" s="69"/>
      <c r="C122" s="69"/>
      <c r="D122" s="18"/>
      <c r="E122" s="61"/>
      <c r="F122" s="12"/>
      <c r="G122" s="12"/>
      <c r="H122" s="12"/>
      <c r="I122" s="12"/>
    </row>
    <row r="123" spans="1:9" s="17" customFormat="1" ht="12.75" customHeight="1">
      <c r="A123" s="18"/>
      <c r="B123" s="69"/>
      <c r="C123" s="69"/>
      <c r="D123" s="18"/>
      <c r="E123" s="61"/>
      <c r="F123" s="12"/>
      <c r="G123" s="12"/>
      <c r="H123" s="12"/>
      <c r="I123" s="12"/>
    </row>
    <row r="124" spans="1:9" s="17" customFormat="1" ht="12.75" customHeight="1">
      <c r="A124" s="18"/>
      <c r="B124" s="69"/>
      <c r="C124" s="69"/>
      <c r="D124" s="18"/>
      <c r="E124" s="61"/>
      <c r="F124" s="12"/>
      <c r="G124" s="12"/>
      <c r="H124" s="12"/>
      <c r="I124" s="12"/>
    </row>
    <row r="125" spans="1:9" s="17" customFormat="1" ht="12.75" customHeight="1">
      <c r="A125" s="18"/>
      <c r="B125" s="69"/>
      <c r="C125" s="69"/>
      <c r="D125" s="18"/>
      <c r="E125" s="61"/>
      <c r="F125" s="12"/>
      <c r="G125" s="12"/>
      <c r="H125" s="12"/>
      <c r="I125" s="12"/>
    </row>
    <row r="126" spans="1:9" s="17" customFormat="1" ht="12.75" customHeight="1">
      <c r="A126" s="18"/>
      <c r="B126" s="69"/>
      <c r="C126" s="69"/>
      <c r="D126" s="18"/>
      <c r="E126" s="61"/>
      <c r="F126" s="12"/>
      <c r="G126" s="12"/>
      <c r="H126" s="12"/>
      <c r="I126" s="12"/>
    </row>
    <row r="127" spans="1:9" s="17" customFormat="1" ht="12.75" customHeight="1">
      <c r="A127" s="18"/>
      <c r="B127" s="69"/>
      <c r="C127" s="69"/>
      <c r="D127" s="18"/>
      <c r="E127" s="61"/>
      <c r="F127" s="12"/>
      <c r="G127" s="12"/>
      <c r="H127" s="12"/>
      <c r="I127" s="12"/>
    </row>
    <row r="128" spans="1:9" s="17" customFormat="1" ht="12.75" customHeight="1">
      <c r="A128" s="18"/>
      <c r="B128" s="69"/>
      <c r="C128" s="69"/>
      <c r="D128" s="18"/>
      <c r="E128" s="61"/>
      <c r="F128" s="12"/>
      <c r="G128" s="12"/>
      <c r="H128" s="12"/>
      <c r="I128" s="12"/>
    </row>
    <row r="129" spans="1:9" s="17" customFormat="1" ht="12.75" customHeight="1">
      <c r="A129" s="18"/>
      <c r="B129" s="69"/>
      <c r="C129" s="69"/>
      <c r="D129" s="18"/>
      <c r="E129" s="61"/>
      <c r="F129" s="12"/>
      <c r="G129" s="12"/>
      <c r="H129" s="12"/>
      <c r="I129" s="12"/>
    </row>
    <row r="130" spans="1:9" s="17" customFormat="1" ht="12.75" customHeight="1">
      <c r="A130" s="18"/>
      <c r="B130" s="69"/>
      <c r="C130" s="69"/>
      <c r="D130" s="18"/>
      <c r="E130" s="61"/>
      <c r="F130" s="12"/>
      <c r="G130" s="12"/>
      <c r="H130" s="12"/>
      <c r="I130" s="12"/>
    </row>
    <row r="131" spans="1:9" s="17" customFormat="1" ht="12.75" customHeight="1">
      <c r="A131" s="18"/>
      <c r="B131" s="69"/>
      <c r="C131" s="69"/>
      <c r="D131" s="18"/>
      <c r="E131" s="61"/>
      <c r="F131" s="12"/>
      <c r="G131" s="12"/>
      <c r="H131" s="12"/>
      <c r="I131" s="12"/>
    </row>
    <row r="132" spans="1:9" s="17" customFormat="1" ht="12.75" customHeight="1">
      <c r="A132" s="18"/>
      <c r="B132" s="69"/>
      <c r="C132" s="69"/>
      <c r="D132" s="18"/>
      <c r="E132" s="61"/>
      <c r="F132" s="12"/>
      <c r="G132" s="12"/>
      <c r="H132" s="12"/>
      <c r="I132" s="12"/>
    </row>
    <row r="133" spans="1:9" s="17" customFormat="1" ht="12.75" customHeight="1">
      <c r="A133" s="18"/>
      <c r="B133" s="69"/>
      <c r="C133" s="69"/>
      <c r="D133" s="18"/>
      <c r="E133" s="61"/>
      <c r="F133" s="12"/>
      <c r="G133" s="12"/>
      <c r="H133" s="12"/>
      <c r="I133" s="12"/>
    </row>
    <row r="134" spans="1:9" s="17" customFormat="1" ht="12.75" customHeight="1">
      <c r="A134" s="18"/>
      <c r="B134" s="69"/>
      <c r="C134" s="69"/>
      <c r="D134" s="18"/>
      <c r="E134" s="61"/>
      <c r="F134" s="12"/>
      <c r="G134" s="12"/>
      <c r="H134" s="12"/>
      <c r="I134" s="12"/>
    </row>
    <row r="135" spans="1:9" s="17" customFormat="1" ht="12.75" customHeight="1">
      <c r="A135" s="18"/>
      <c r="B135" s="69"/>
      <c r="C135" s="69"/>
      <c r="D135" s="18"/>
      <c r="E135" s="61"/>
      <c r="F135" s="12"/>
      <c r="G135" s="12"/>
      <c r="H135" s="12"/>
      <c r="I135" s="12"/>
    </row>
    <row r="136" spans="1:9" s="17" customFormat="1" ht="12.75" customHeight="1">
      <c r="A136" s="18"/>
      <c r="B136" s="69"/>
      <c r="C136" s="69"/>
      <c r="D136" s="18"/>
      <c r="E136" s="61"/>
      <c r="F136" s="12"/>
      <c r="G136" s="12"/>
      <c r="H136" s="12"/>
      <c r="I136" s="12"/>
    </row>
    <row r="137" spans="1:9" s="17" customFormat="1" ht="12.75" customHeight="1">
      <c r="A137" s="18"/>
      <c r="B137" s="69"/>
      <c r="C137" s="69"/>
      <c r="D137" s="18"/>
      <c r="E137" s="61"/>
      <c r="F137" s="12"/>
      <c r="G137" s="12"/>
      <c r="H137" s="12"/>
      <c r="I137" s="12"/>
    </row>
    <row r="138" spans="1:9" s="17" customFormat="1" ht="12.75" customHeight="1">
      <c r="A138" s="18"/>
      <c r="B138" s="69"/>
      <c r="C138" s="69"/>
      <c r="D138" s="18"/>
      <c r="E138" s="61"/>
      <c r="F138" s="12"/>
      <c r="G138" s="12"/>
      <c r="H138" s="12"/>
      <c r="I138" s="12"/>
    </row>
    <row r="139" spans="1:9" s="17" customFormat="1" ht="12.75" customHeight="1">
      <c r="A139" s="18"/>
      <c r="B139" s="69"/>
      <c r="C139" s="69"/>
      <c r="D139" s="18"/>
      <c r="E139" s="61"/>
      <c r="F139" s="12"/>
      <c r="G139" s="12"/>
      <c r="H139" s="12"/>
      <c r="I139" s="12"/>
    </row>
    <row r="140" spans="1:9" s="17" customFormat="1" ht="12.75" customHeight="1">
      <c r="A140" s="18"/>
      <c r="B140" s="69"/>
      <c r="C140" s="69"/>
      <c r="D140" s="18"/>
      <c r="E140" s="61"/>
      <c r="F140" s="12"/>
      <c r="G140" s="12"/>
      <c r="H140" s="12"/>
      <c r="I140" s="12"/>
    </row>
    <row r="141" spans="1:9" s="17" customFormat="1" ht="12.75" customHeight="1">
      <c r="A141" s="18"/>
      <c r="B141" s="69"/>
      <c r="C141" s="69"/>
      <c r="D141" s="18"/>
      <c r="E141" s="61"/>
      <c r="F141" s="12"/>
      <c r="G141" s="12"/>
      <c r="H141" s="12"/>
      <c r="I141" s="12"/>
    </row>
    <row r="142" spans="1:9" s="17" customFormat="1" ht="12.75" customHeight="1">
      <c r="A142" s="18"/>
      <c r="B142" s="69"/>
      <c r="C142" s="69"/>
      <c r="D142" s="18"/>
      <c r="E142" s="61"/>
      <c r="F142" s="12"/>
      <c r="G142" s="12"/>
      <c r="H142" s="12"/>
      <c r="I142" s="12"/>
    </row>
    <row r="143" spans="1:9" s="17" customFormat="1" ht="12.75" customHeight="1">
      <c r="A143" s="18"/>
      <c r="B143" s="69"/>
      <c r="C143" s="69"/>
      <c r="D143" s="18"/>
      <c r="E143" s="61"/>
      <c r="F143" s="12"/>
      <c r="G143" s="12"/>
      <c r="H143" s="12"/>
      <c r="I143" s="12"/>
    </row>
    <row r="144" spans="1:9" s="17" customFormat="1" ht="12.75" customHeight="1">
      <c r="A144" s="18"/>
      <c r="B144" s="69"/>
      <c r="C144" s="69"/>
      <c r="D144" s="18"/>
      <c r="E144" s="61"/>
      <c r="F144" s="12"/>
      <c r="G144" s="12"/>
      <c r="H144" s="12"/>
      <c r="I144" s="12"/>
    </row>
    <row r="145" spans="1:9" s="17" customFormat="1" ht="12.75" customHeight="1">
      <c r="A145" s="18"/>
      <c r="B145" s="69"/>
      <c r="C145" s="69"/>
      <c r="D145" s="18"/>
      <c r="E145" s="61"/>
      <c r="F145" s="12"/>
      <c r="G145" s="12"/>
      <c r="H145" s="12"/>
      <c r="I145" s="12"/>
    </row>
    <row r="146" spans="1:9" s="17" customFormat="1" ht="12.75" customHeight="1">
      <c r="A146" s="18"/>
      <c r="B146" s="69"/>
      <c r="C146" s="69"/>
      <c r="D146" s="18"/>
      <c r="E146" s="61"/>
      <c r="F146" s="12"/>
      <c r="G146" s="12"/>
      <c r="H146" s="12"/>
      <c r="I146" s="12"/>
    </row>
    <row r="147" spans="1:9" s="17" customFormat="1" ht="12.75" customHeight="1">
      <c r="A147" s="18"/>
      <c r="B147" s="69"/>
      <c r="C147" s="69"/>
      <c r="D147" s="18"/>
      <c r="E147" s="61"/>
      <c r="F147" s="12"/>
      <c r="G147" s="12"/>
      <c r="H147" s="12"/>
      <c r="I147" s="12"/>
    </row>
    <row r="148" spans="1:9" s="17" customFormat="1" ht="12.75" customHeight="1">
      <c r="A148" s="18"/>
      <c r="B148" s="69"/>
      <c r="C148" s="69"/>
      <c r="D148" s="18"/>
      <c r="E148" s="61"/>
      <c r="F148" s="12"/>
      <c r="G148" s="12"/>
      <c r="H148" s="12"/>
      <c r="I148" s="12"/>
    </row>
    <row r="149" spans="1:9" s="17" customFormat="1" ht="12.75" customHeight="1">
      <c r="A149" s="18"/>
      <c r="B149" s="69"/>
      <c r="C149" s="69"/>
      <c r="D149" s="18"/>
      <c r="E149" s="61"/>
      <c r="F149" s="12"/>
      <c r="G149" s="12"/>
      <c r="H149" s="12"/>
      <c r="I149" s="12"/>
    </row>
    <row r="150" spans="1:9" s="17" customFormat="1" ht="12.75" customHeight="1">
      <c r="A150" s="18"/>
      <c r="B150" s="69"/>
      <c r="C150" s="69"/>
      <c r="D150" s="18"/>
      <c r="E150" s="61"/>
      <c r="F150" s="12"/>
      <c r="G150" s="12"/>
      <c r="H150" s="12"/>
      <c r="I150" s="12"/>
    </row>
    <row r="151" spans="1:9" s="17" customFormat="1" ht="12.75" customHeight="1">
      <c r="A151" s="18"/>
      <c r="B151" s="69"/>
      <c r="C151" s="69"/>
      <c r="D151" s="18"/>
      <c r="E151" s="61"/>
      <c r="F151" s="12"/>
      <c r="G151" s="12"/>
      <c r="H151" s="12"/>
      <c r="I151" s="12"/>
    </row>
    <row r="152" spans="1:9" s="17" customFormat="1" ht="12.75" customHeight="1">
      <c r="A152" s="18"/>
      <c r="B152" s="69"/>
      <c r="C152" s="69"/>
      <c r="D152" s="18"/>
      <c r="E152" s="61"/>
      <c r="F152" s="12"/>
      <c r="G152" s="12"/>
      <c r="H152" s="12"/>
      <c r="I152" s="12"/>
    </row>
    <row r="153" spans="1:9" s="17" customFormat="1" ht="12.75" customHeight="1">
      <c r="A153" s="18"/>
      <c r="B153" s="69"/>
      <c r="C153" s="69"/>
      <c r="D153" s="18"/>
      <c r="E153" s="61"/>
      <c r="F153" s="12"/>
      <c r="G153" s="12"/>
      <c r="H153" s="12"/>
      <c r="I153" s="12"/>
    </row>
    <row r="154" spans="1:9" s="17" customFormat="1" ht="12.75" customHeight="1">
      <c r="A154" s="18"/>
      <c r="B154" s="69"/>
      <c r="C154" s="69"/>
      <c r="D154" s="18"/>
      <c r="E154" s="61"/>
      <c r="F154" s="12"/>
      <c r="G154" s="12"/>
      <c r="H154" s="12"/>
      <c r="I154" s="12"/>
    </row>
    <row r="155" spans="1:9" s="17" customFormat="1" ht="12.75" customHeight="1">
      <c r="A155" s="18"/>
      <c r="B155" s="69"/>
      <c r="C155" s="69"/>
      <c r="D155" s="18"/>
      <c r="E155" s="61"/>
      <c r="F155" s="12"/>
      <c r="G155" s="12"/>
      <c r="H155" s="12"/>
      <c r="I155" s="12"/>
    </row>
    <row r="156" spans="1:9" s="17" customFormat="1" ht="12.75" customHeight="1">
      <c r="A156" s="18"/>
      <c r="B156" s="69"/>
      <c r="C156" s="69"/>
      <c r="D156" s="18"/>
      <c r="E156" s="61"/>
      <c r="F156" s="12"/>
      <c r="G156" s="12"/>
      <c r="H156" s="12"/>
      <c r="I156" s="12"/>
    </row>
    <row r="157" spans="1:9" s="17" customFormat="1" ht="12.75" customHeight="1">
      <c r="A157" s="18"/>
      <c r="B157" s="69"/>
      <c r="C157" s="69"/>
      <c r="D157" s="18"/>
      <c r="E157" s="61"/>
      <c r="F157" s="12"/>
      <c r="G157" s="12"/>
      <c r="H157" s="12"/>
      <c r="I157" s="12"/>
    </row>
    <row r="158" spans="1:9" s="17" customFormat="1" ht="12.75" customHeight="1">
      <c r="A158" s="18"/>
      <c r="B158" s="69"/>
      <c r="C158" s="69"/>
      <c r="D158" s="18"/>
      <c r="E158" s="61"/>
      <c r="F158" s="12"/>
      <c r="G158" s="12"/>
      <c r="H158" s="12"/>
      <c r="I158" s="12"/>
    </row>
    <row r="159" spans="1:9" s="17" customFormat="1" ht="12.75" customHeight="1">
      <c r="A159" s="18"/>
      <c r="B159" s="69"/>
      <c r="C159" s="69"/>
      <c r="D159" s="18"/>
      <c r="E159" s="61"/>
      <c r="F159" s="12"/>
      <c r="G159" s="12"/>
      <c r="H159" s="12"/>
      <c r="I159" s="12"/>
    </row>
    <row r="160" spans="1:9" s="17" customFormat="1" ht="12.75" customHeight="1">
      <c r="A160" s="18"/>
      <c r="B160" s="69"/>
      <c r="C160" s="69"/>
      <c r="D160" s="18"/>
      <c r="E160" s="61"/>
      <c r="F160" s="12"/>
      <c r="G160" s="12"/>
      <c r="H160" s="12"/>
      <c r="I160" s="12"/>
    </row>
    <row r="161" spans="1:9" s="17" customFormat="1" ht="12.75" customHeight="1">
      <c r="A161" s="18"/>
      <c r="B161" s="69"/>
      <c r="C161" s="69"/>
      <c r="D161" s="18"/>
      <c r="E161" s="61"/>
      <c r="F161" s="12"/>
      <c r="G161" s="12"/>
      <c r="H161" s="12"/>
      <c r="I161" s="12"/>
    </row>
    <row r="162" spans="1:9" s="17" customFormat="1" ht="12.75" customHeight="1">
      <c r="A162" s="18"/>
      <c r="B162" s="69"/>
      <c r="C162" s="69"/>
      <c r="D162" s="18"/>
      <c r="E162" s="61"/>
      <c r="F162" s="12"/>
      <c r="G162" s="12"/>
      <c r="H162" s="12"/>
      <c r="I162" s="12"/>
    </row>
    <row r="163" spans="1:9" s="17" customFormat="1" ht="12.75" customHeight="1">
      <c r="A163" s="18"/>
      <c r="B163" s="69"/>
      <c r="C163" s="69"/>
      <c r="D163" s="18"/>
      <c r="E163" s="61"/>
      <c r="F163" s="12"/>
      <c r="G163" s="12"/>
      <c r="H163" s="12"/>
      <c r="I163" s="12"/>
    </row>
    <row r="164" spans="1:9" s="17" customFormat="1" ht="12.75" customHeight="1">
      <c r="A164" s="18"/>
      <c r="B164" s="69"/>
      <c r="C164" s="69"/>
      <c r="D164" s="18"/>
      <c r="E164" s="61"/>
      <c r="F164" s="12"/>
      <c r="G164" s="12"/>
      <c r="H164" s="12"/>
      <c r="I164" s="12"/>
    </row>
    <row r="165" spans="1:9" s="17" customFormat="1" ht="12.75" customHeight="1">
      <c r="A165" s="18"/>
      <c r="B165" s="69"/>
      <c r="C165" s="69"/>
      <c r="D165" s="18"/>
      <c r="E165" s="61"/>
      <c r="F165" s="12"/>
      <c r="G165" s="12"/>
      <c r="H165" s="12"/>
      <c r="I165" s="12"/>
    </row>
    <row r="166" spans="1:9" s="17" customFormat="1" ht="12.75" customHeight="1">
      <c r="A166" s="18"/>
      <c r="B166" s="69"/>
      <c r="C166" s="69"/>
      <c r="D166" s="18"/>
      <c r="E166" s="61"/>
      <c r="F166" s="12"/>
      <c r="G166" s="12"/>
      <c r="H166" s="12"/>
      <c r="I166" s="12"/>
    </row>
    <row r="167" spans="1:9" s="17" customFormat="1" ht="12.75" customHeight="1">
      <c r="A167" s="18"/>
      <c r="B167" s="69"/>
      <c r="C167" s="69"/>
      <c r="D167" s="18"/>
      <c r="E167" s="61"/>
      <c r="F167" s="12"/>
      <c r="G167" s="12"/>
      <c r="H167" s="12"/>
      <c r="I167" s="12"/>
    </row>
    <row r="168" spans="1:9" s="17" customFormat="1" ht="12.75" customHeight="1">
      <c r="A168" s="18"/>
      <c r="B168" s="69"/>
      <c r="C168" s="69"/>
      <c r="D168" s="18"/>
      <c r="E168" s="61"/>
      <c r="F168" s="12"/>
      <c r="G168" s="12"/>
      <c r="H168" s="12"/>
      <c r="I168" s="12"/>
    </row>
    <row r="169" spans="1:9" s="17" customFormat="1" ht="12.75" customHeight="1">
      <c r="A169" s="18"/>
      <c r="B169" s="69"/>
      <c r="C169" s="69"/>
      <c r="D169" s="18"/>
      <c r="E169" s="61"/>
      <c r="F169" s="12"/>
      <c r="G169" s="12"/>
      <c r="H169" s="12"/>
      <c r="I169" s="12"/>
    </row>
    <row r="170" spans="1:9" s="17" customFormat="1" ht="12.75" customHeight="1">
      <c r="A170" s="18"/>
      <c r="B170" s="69"/>
      <c r="C170" s="69"/>
      <c r="D170" s="18"/>
      <c r="E170" s="61"/>
      <c r="F170" s="12"/>
      <c r="G170" s="12"/>
      <c r="H170" s="12"/>
      <c r="I170" s="12"/>
    </row>
    <row r="171" spans="1:9" s="17" customFormat="1" ht="12.75" customHeight="1">
      <c r="A171" s="18"/>
      <c r="B171" s="69"/>
      <c r="C171" s="69"/>
      <c r="D171" s="18"/>
      <c r="E171" s="61"/>
      <c r="F171" s="12"/>
      <c r="G171" s="12"/>
      <c r="H171" s="12"/>
      <c r="I171" s="12"/>
    </row>
    <row r="172" spans="1:9" s="17" customFormat="1" ht="12.75" customHeight="1">
      <c r="A172" s="18"/>
      <c r="B172" s="69"/>
      <c r="C172" s="69"/>
      <c r="D172" s="18"/>
      <c r="E172" s="61"/>
      <c r="F172" s="12"/>
      <c r="G172" s="12"/>
      <c r="H172" s="12"/>
      <c r="I172" s="12"/>
    </row>
    <row r="173" spans="1:9" s="17" customFormat="1" ht="12.75" customHeight="1">
      <c r="A173" s="18"/>
      <c r="B173" s="69"/>
      <c r="C173" s="69"/>
      <c r="D173" s="18"/>
      <c r="E173" s="61"/>
      <c r="F173" s="12"/>
      <c r="G173" s="12"/>
      <c r="H173" s="12"/>
      <c r="I173" s="12"/>
    </row>
    <row r="174" spans="1:9" s="17" customFormat="1" ht="12.75" customHeight="1">
      <c r="A174" s="18"/>
      <c r="B174" s="69"/>
      <c r="C174" s="69"/>
      <c r="D174" s="18"/>
      <c r="E174" s="61"/>
      <c r="F174" s="12"/>
      <c r="G174" s="12"/>
      <c r="H174" s="12"/>
      <c r="I174" s="12"/>
    </row>
    <row r="175" spans="1:9" s="17" customFormat="1" ht="12.75" customHeight="1">
      <c r="A175" s="18"/>
      <c r="B175" s="69"/>
      <c r="C175" s="69"/>
      <c r="D175" s="18"/>
      <c r="E175" s="61"/>
      <c r="F175" s="12"/>
      <c r="G175" s="12"/>
      <c r="H175" s="12"/>
      <c r="I175" s="12"/>
    </row>
    <row r="176" spans="1:9" s="17" customFormat="1" ht="12.75" customHeight="1">
      <c r="A176" s="18"/>
      <c r="B176" s="69"/>
      <c r="C176" s="69"/>
      <c r="D176" s="18"/>
      <c r="E176" s="61"/>
      <c r="F176" s="12"/>
      <c r="G176" s="12"/>
      <c r="H176" s="12"/>
      <c r="I176" s="12"/>
    </row>
    <row r="177" spans="1:9" s="17" customFormat="1" ht="12.75" customHeight="1">
      <c r="A177" s="18"/>
      <c r="B177" s="69"/>
      <c r="C177" s="69"/>
      <c r="D177" s="18"/>
      <c r="E177" s="61"/>
      <c r="F177" s="12"/>
      <c r="G177" s="12"/>
      <c r="H177" s="12"/>
      <c r="I177" s="12"/>
    </row>
    <row r="178" spans="1:9" s="17" customFormat="1" ht="12.75" customHeight="1">
      <c r="A178" s="18"/>
      <c r="B178" s="69"/>
      <c r="C178" s="69"/>
      <c r="D178" s="18"/>
      <c r="E178" s="61"/>
      <c r="F178" s="12"/>
      <c r="G178" s="12"/>
      <c r="H178" s="12"/>
      <c r="I178" s="12"/>
    </row>
    <row r="179" spans="1:9" s="17" customFormat="1" ht="12.75" customHeight="1">
      <c r="A179" s="18"/>
      <c r="B179" s="69"/>
      <c r="C179" s="69"/>
      <c r="D179" s="18"/>
      <c r="E179" s="61"/>
      <c r="F179" s="12"/>
      <c r="G179" s="12"/>
      <c r="H179" s="12"/>
      <c r="I179" s="12"/>
    </row>
    <row r="180" spans="1:9" s="17" customFormat="1" ht="12.75" customHeight="1">
      <c r="A180" s="18"/>
      <c r="B180" s="69"/>
      <c r="C180" s="69"/>
      <c r="D180" s="18"/>
      <c r="E180" s="61"/>
      <c r="F180" s="12"/>
      <c r="G180" s="12"/>
      <c r="H180" s="12"/>
      <c r="I180" s="12"/>
    </row>
    <row r="181" spans="1:9" s="17" customFormat="1" ht="12.75" customHeight="1">
      <c r="A181" s="18"/>
      <c r="B181" s="69"/>
      <c r="C181" s="69"/>
      <c r="D181" s="18"/>
      <c r="E181" s="61"/>
      <c r="F181" s="12"/>
      <c r="G181" s="12"/>
      <c r="H181" s="12"/>
      <c r="I181" s="12"/>
    </row>
    <row r="182" spans="1:9" s="17" customFormat="1" ht="12.75" customHeight="1">
      <c r="A182" s="18"/>
      <c r="B182" s="69"/>
      <c r="C182" s="69"/>
      <c r="D182" s="18"/>
      <c r="E182" s="61"/>
      <c r="F182" s="12"/>
      <c r="G182" s="12"/>
      <c r="H182" s="12"/>
      <c r="I182" s="12"/>
    </row>
    <row r="183" spans="1:9" s="17" customFormat="1" ht="12.75" customHeight="1">
      <c r="A183" s="18"/>
      <c r="B183" s="69"/>
      <c r="C183" s="69"/>
      <c r="D183" s="18"/>
      <c r="E183" s="61"/>
      <c r="F183" s="12"/>
      <c r="G183" s="12"/>
      <c r="H183" s="12"/>
      <c r="I183" s="12"/>
    </row>
    <row r="184" spans="1:9" s="17" customFormat="1" ht="12.75" customHeight="1">
      <c r="A184" s="18"/>
      <c r="B184" s="69"/>
      <c r="C184" s="69"/>
      <c r="D184" s="18"/>
      <c r="E184" s="61"/>
      <c r="F184" s="12"/>
      <c r="G184" s="12"/>
      <c r="H184" s="12"/>
      <c r="I184" s="12"/>
    </row>
    <row r="185" spans="1:9" s="17" customFormat="1" ht="12.75" customHeight="1">
      <c r="A185" s="18"/>
      <c r="B185" s="69"/>
      <c r="C185" s="69"/>
      <c r="D185" s="18"/>
      <c r="E185" s="61"/>
      <c r="F185" s="12"/>
      <c r="G185" s="12"/>
      <c r="H185" s="12"/>
      <c r="I185" s="12"/>
    </row>
    <row r="186" spans="1:9" s="17" customFormat="1" ht="12.75" customHeight="1">
      <c r="A186" s="18"/>
      <c r="B186" s="69"/>
      <c r="C186" s="69"/>
      <c r="D186" s="18"/>
      <c r="E186" s="61"/>
      <c r="F186" s="12"/>
      <c r="G186" s="12"/>
      <c r="H186" s="12"/>
      <c r="I186" s="12"/>
    </row>
    <row r="187" spans="1:9" s="17" customFormat="1" ht="12.75" customHeight="1">
      <c r="A187" s="18"/>
      <c r="B187" s="69"/>
      <c r="C187" s="69"/>
      <c r="D187" s="18"/>
      <c r="E187" s="61"/>
      <c r="F187" s="12"/>
      <c r="G187" s="12"/>
      <c r="H187" s="12"/>
      <c r="I187" s="12"/>
    </row>
    <row r="188" spans="1:9" s="17" customFormat="1" ht="12.75" customHeight="1">
      <c r="A188" s="18"/>
      <c r="B188" s="69"/>
      <c r="C188" s="69"/>
      <c r="D188" s="18"/>
      <c r="E188" s="61"/>
      <c r="F188" s="12"/>
      <c r="G188" s="12"/>
      <c r="H188" s="12"/>
      <c r="I188" s="12"/>
    </row>
    <row r="189" spans="1:9" s="17" customFormat="1" ht="12.75" customHeight="1">
      <c r="A189" s="18"/>
      <c r="B189" s="69"/>
      <c r="C189" s="69"/>
      <c r="D189" s="18"/>
      <c r="E189" s="61"/>
      <c r="F189" s="12"/>
      <c r="G189" s="12"/>
      <c r="H189" s="12"/>
      <c r="I189" s="12"/>
    </row>
    <row r="190" spans="1:9" s="17" customFormat="1" ht="12.75" customHeight="1">
      <c r="A190" s="18"/>
      <c r="B190" s="69"/>
      <c r="C190" s="69"/>
      <c r="D190" s="18"/>
      <c r="E190" s="61"/>
      <c r="F190" s="12"/>
      <c r="G190" s="12"/>
      <c r="H190" s="12"/>
      <c r="I190" s="12"/>
    </row>
    <row r="191" spans="1:9" s="17" customFormat="1" ht="12.75" customHeight="1">
      <c r="A191" s="18"/>
      <c r="B191" s="69"/>
      <c r="C191" s="69"/>
      <c r="D191" s="18"/>
      <c r="E191" s="61"/>
      <c r="F191" s="12"/>
      <c r="G191" s="12"/>
      <c r="H191" s="12"/>
      <c r="I191" s="12"/>
    </row>
    <row r="192" spans="1:9" s="17" customFormat="1" ht="12.75" customHeight="1">
      <c r="A192" s="18"/>
      <c r="B192" s="69"/>
      <c r="C192" s="69"/>
      <c r="D192" s="18"/>
      <c r="E192" s="61"/>
      <c r="F192" s="12"/>
      <c r="G192" s="12"/>
      <c r="H192" s="12"/>
      <c r="I192" s="12"/>
    </row>
    <row r="193" spans="1:9" s="17" customFormat="1" ht="12.75" customHeight="1">
      <c r="A193" s="18"/>
      <c r="B193" s="69"/>
      <c r="C193" s="69"/>
      <c r="D193" s="18"/>
      <c r="E193" s="61"/>
      <c r="F193" s="12"/>
      <c r="G193" s="12"/>
      <c r="H193" s="12"/>
      <c r="I193" s="12"/>
    </row>
    <row r="194" spans="1:9" s="17" customFormat="1" ht="12.75" customHeight="1">
      <c r="A194" s="18"/>
      <c r="B194" s="69"/>
      <c r="C194" s="69"/>
      <c r="D194" s="18"/>
      <c r="E194" s="61"/>
      <c r="F194" s="12"/>
      <c r="G194" s="12"/>
      <c r="H194" s="12"/>
      <c r="I194" s="12"/>
    </row>
    <row r="195" spans="1:9" s="17" customFormat="1" ht="12.75" customHeight="1">
      <c r="A195" s="18"/>
      <c r="B195" s="69"/>
      <c r="C195" s="69"/>
      <c r="D195" s="18"/>
      <c r="E195" s="61"/>
      <c r="F195" s="12"/>
      <c r="G195" s="12"/>
      <c r="H195" s="12"/>
      <c r="I195" s="12"/>
    </row>
    <row r="196" spans="1:9" s="17" customFormat="1" ht="12.75" customHeight="1">
      <c r="A196" s="18"/>
      <c r="B196" s="69"/>
      <c r="C196" s="69"/>
      <c r="D196" s="18"/>
      <c r="E196" s="61"/>
      <c r="F196" s="12"/>
      <c r="G196" s="12"/>
      <c r="H196" s="12"/>
      <c r="I196" s="12"/>
    </row>
    <row r="197" spans="1:9" s="17" customFormat="1" ht="12.75" customHeight="1">
      <c r="A197" s="18"/>
      <c r="B197" s="69"/>
      <c r="C197" s="69"/>
      <c r="D197" s="18"/>
      <c r="E197" s="61"/>
      <c r="F197" s="12"/>
      <c r="G197" s="12"/>
      <c r="H197" s="12"/>
      <c r="I197" s="12"/>
    </row>
    <row r="198" spans="1:9" s="17" customFormat="1" ht="12.75" customHeight="1">
      <c r="A198" s="18"/>
      <c r="B198" s="69"/>
      <c r="C198" s="69"/>
      <c r="D198" s="18"/>
      <c r="E198" s="61"/>
      <c r="F198" s="12"/>
      <c r="G198" s="12"/>
      <c r="H198" s="12"/>
      <c r="I198" s="12"/>
    </row>
    <row r="199" spans="1:9" s="17" customFormat="1" ht="12.75" customHeight="1">
      <c r="A199" s="18"/>
      <c r="B199" s="69"/>
      <c r="C199" s="69"/>
      <c r="D199" s="18"/>
      <c r="E199" s="61"/>
      <c r="F199" s="12"/>
      <c r="G199" s="12"/>
      <c r="H199" s="12"/>
      <c r="I199" s="12"/>
    </row>
    <row r="200" spans="1:9" s="17" customFormat="1" ht="12.75" customHeight="1">
      <c r="A200" s="18"/>
      <c r="B200" s="69"/>
      <c r="C200" s="69"/>
      <c r="D200" s="18"/>
      <c r="E200" s="61"/>
      <c r="F200" s="12"/>
      <c r="G200" s="12"/>
      <c r="H200" s="12"/>
      <c r="I200" s="12"/>
    </row>
    <row r="201" spans="1:9" s="17" customFormat="1" ht="12.75" customHeight="1">
      <c r="A201" s="18"/>
      <c r="B201" s="69"/>
      <c r="C201" s="69"/>
      <c r="D201" s="18"/>
      <c r="E201" s="61"/>
      <c r="F201" s="12"/>
      <c r="G201" s="12"/>
      <c r="H201" s="12"/>
      <c r="I201" s="12"/>
    </row>
    <row r="202" spans="1:9" s="17" customFormat="1" ht="12.75" customHeight="1">
      <c r="A202" s="18"/>
      <c r="B202" s="69"/>
      <c r="C202" s="69"/>
      <c r="D202" s="18"/>
      <c r="E202" s="61"/>
      <c r="F202" s="12"/>
      <c r="G202" s="12"/>
      <c r="H202" s="12"/>
      <c r="I202" s="12"/>
    </row>
    <row r="203" spans="1:9" s="17" customFormat="1" ht="12.75" customHeight="1">
      <c r="A203" s="18"/>
      <c r="B203" s="69"/>
      <c r="C203" s="69"/>
      <c r="D203" s="18"/>
      <c r="E203" s="61"/>
      <c r="F203" s="12"/>
      <c r="G203" s="12"/>
      <c r="H203" s="12"/>
      <c r="I203" s="12"/>
    </row>
    <row r="204" spans="1:9" s="17" customFormat="1" ht="12.75" customHeight="1">
      <c r="A204" s="18"/>
      <c r="B204" s="69"/>
      <c r="C204" s="69"/>
      <c r="D204" s="18"/>
      <c r="E204" s="61"/>
      <c r="F204" s="12"/>
      <c r="G204" s="12"/>
      <c r="H204" s="12"/>
      <c r="I204" s="12"/>
    </row>
    <row r="205" spans="1:9" s="17" customFormat="1" ht="12.75" customHeight="1">
      <c r="A205" s="18"/>
      <c r="B205" s="69"/>
      <c r="C205" s="69"/>
      <c r="D205" s="18"/>
      <c r="E205" s="61"/>
      <c r="F205" s="12"/>
      <c r="G205" s="12"/>
      <c r="H205" s="12"/>
      <c r="I205" s="12"/>
    </row>
    <row r="206" spans="1:9" s="17" customFormat="1" ht="12.75" customHeight="1">
      <c r="A206" s="18"/>
      <c r="B206" s="69"/>
      <c r="C206" s="69"/>
      <c r="D206" s="18"/>
      <c r="E206" s="61"/>
      <c r="F206" s="12"/>
      <c r="G206" s="12"/>
      <c r="H206" s="12"/>
      <c r="I206" s="12"/>
    </row>
    <row r="207" spans="1:9" s="17" customFormat="1" ht="12.75" customHeight="1">
      <c r="A207" s="18"/>
      <c r="B207" s="69"/>
      <c r="C207" s="69"/>
      <c r="D207" s="18"/>
      <c r="E207" s="61"/>
      <c r="F207" s="12"/>
      <c r="G207" s="12"/>
      <c r="H207" s="12"/>
      <c r="I207" s="12"/>
    </row>
    <row r="208" spans="1:9" s="17" customFormat="1" ht="12.75" customHeight="1">
      <c r="A208" s="18"/>
      <c r="B208" s="69"/>
      <c r="C208" s="69"/>
      <c r="D208" s="18"/>
      <c r="E208" s="61"/>
      <c r="F208" s="12"/>
      <c r="G208" s="12"/>
      <c r="H208" s="12"/>
      <c r="I208" s="12"/>
    </row>
    <row r="209" spans="1:9" s="17" customFormat="1" ht="12.75" customHeight="1">
      <c r="A209" s="18"/>
      <c r="B209" s="69"/>
      <c r="C209" s="69"/>
      <c r="D209" s="18"/>
      <c r="E209" s="61"/>
      <c r="F209" s="12"/>
      <c r="G209" s="12"/>
      <c r="H209" s="12"/>
      <c r="I209" s="12"/>
    </row>
    <row r="210" spans="1:9" s="17" customFormat="1" ht="12.75" customHeight="1">
      <c r="A210" s="18"/>
      <c r="B210" s="69"/>
      <c r="C210" s="69"/>
      <c r="D210" s="18"/>
      <c r="E210" s="61"/>
      <c r="F210" s="12"/>
      <c r="G210" s="12"/>
      <c r="H210" s="12"/>
      <c r="I210" s="12"/>
    </row>
    <row r="211" spans="1:9" s="17" customFormat="1" ht="12.75" customHeight="1">
      <c r="A211" s="18"/>
      <c r="B211" s="69"/>
      <c r="C211" s="69"/>
      <c r="D211" s="18"/>
      <c r="E211" s="61"/>
      <c r="F211" s="12"/>
      <c r="G211" s="12"/>
      <c r="H211" s="12"/>
      <c r="I211" s="12"/>
    </row>
    <row r="212" spans="1:9" s="17" customFormat="1" ht="12.75" customHeight="1">
      <c r="A212" s="18"/>
      <c r="B212" s="69"/>
      <c r="C212" s="69"/>
      <c r="D212" s="18"/>
      <c r="E212" s="61"/>
      <c r="F212" s="12"/>
      <c r="G212" s="12"/>
      <c r="H212" s="12"/>
      <c r="I212" s="12"/>
    </row>
    <row r="213" spans="1:9" s="17" customFormat="1" ht="12.75" customHeight="1">
      <c r="A213" s="18"/>
      <c r="B213" s="69"/>
      <c r="C213" s="69"/>
      <c r="D213" s="18"/>
      <c r="E213" s="61"/>
      <c r="F213" s="12"/>
      <c r="G213" s="12"/>
      <c r="H213" s="12"/>
      <c r="I213" s="12"/>
    </row>
    <row r="214" spans="1:9" s="17" customFormat="1" ht="12.75" customHeight="1">
      <c r="A214" s="18"/>
      <c r="B214" s="69"/>
      <c r="C214" s="69"/>
      <c r="D214" s="18"/>
      <c r="E214" s="61"/>
      <c r="F214" s="12"/>
      <c r="G214" s="12"/>
      <c r="H214" s="12"/>
      <c r="I214" s="12"/>
    </row>
    <row r="215" spans="1:9" s="17" customFormat="1" ht="12.75" customHeight="1">
      <c r="A215" s="18"/>
      <c r="B215" s="69"/>
      <c r="C215" s="69"/>
      <c r="D215" s="18"/>
      <c r="E215" s="61"/>
      <c r="F215" s="12"/>
      <c r="G215" s="12"/>
      <c r="H215" s="12"/>
      <c r="I215" s="12"/>
    </row>
    <row r="216" spans="1:9" s="17" customFormat="1" ht="12.75" customHeight="1">
      <c r="A216" s="18"/>
      <c r="B216" s="69"/>
      <c r="C216" s="69"/>
      <c r="D216" s="18"/>
      <c r="E216" s="61"/>
      <c r="F216" s="12"/>
      <c r="G216" s="12"/>
      <c r="H216" s="12"/>
      <c r="I216" s="12"/>
    </row>
    <row r="217" spans="1:9" s="17" customFormat="1" ht="12.75" customHeight="1">
      <c r="A217" s="18"/>
      <c r="B217" s="69"/>
      <c r="C217" s="69"/>
      <c r="D217" s="18"/>
      <c r="E217" s="61"/>
      <c r="F217" s="12"/>
      <c r="G217" s="12"/>
      <c r="H217" s="12"/>
      <c r="I217" s="12"/>
    </row>
    <row r="218" spans="1:9" s="17" customFormat="1" ht="12.75" customHeight="1">
      <c r="A218" s="18"/>
      <c r="B218" s="69"/>
      <c r="C218" s="69"/>
      <c r="D218" s="18"/>
      <c r="E218" s="61"/>
      <c r="F218" s="12"/>
      <c r="G218" s="12"/>
      <c r="H218" s="12"/>
      <c r="I218" s="12"/>
    </row>
    <row r="219" spans="1:9" s="17" customFormat="1" ht="12.75" customHeight="1">
      <c r="A219" s="18"/>
      <c r="B219" s="69"/>
      <c r="C219" s="69"/>
      <c r="D219" s="18"/>
      <c r="E219" s="61"/>
      <c r="F219" s="12"/>
      <c r="G219" s="12"/>
      <c r="H219" s="12"/>
      <c r="I219" s="12"/>
    </row>
    <row r="220" spans="1:9" s="17" customFormat="1" ht="12.75" customHeight="1">
      <c r="A220" s="18"/>
      <c r="B220" s="69"/>
      <c r="C220" s="69"/>
      <c r="D220" s="18"/>
      <c r="E220" s="61"/>
      <c r="F220" s="12"/>
      <c r="G220" s="12"/>
      <c r="H220" s="12"/>
      <c r="I220" s="12"/>
    </row>
    <row r="221" spans="1:9" s="17" customFormat="1" ht="12.75" customHeight="1">
      <c r="A221" s="18"/>
      <c r="B221" s="69"/>
      <c r="C221" s="69"/>
      <c r="D221" s="18"/>
      <c r="E221" s="61"/>
      <c r="F221" s="12"/>
      <c r="G221" s="12"/>
      <c r="H221" s="12"/>
      <c r="I221" s="12"/>
    </row>
    <row r="222" spans="1:9" s="17" customFormat="1" ht="12.75" customHeight="1">
      <c r="A222" s="18"/>
      <c r="B222" s="69"/>
      <c r="C222" s="69"/>
      <c r="D222" s="18"/>
      <c r="E222" s="61"/>
      <c r="F222" s="12"/>
      <c r="G222" s="12"/>
      <c r="H222" s="12"/>
      <c r="I222" s="12"/>
    </row>
    <row r="223" spans="1:9" s="17" customFormat="1" ht="12.75" customHeight="1">
      <c r="A223" s="18"/>
      <c r="B223" s="69"/>
      <c r="C223" s="69"/>
      <c r="D223" s="18"/>
      <c r="E223" s="61"/>
      <c r="F223" s="12"/>
      <c r="G223" s="12"/>
      <c r="H223" s="12"/>
      <c r="I223" s="12"/>
    </row>
    <row r="224" spans="1:9" s="17" customFormat="1" ht="12.75" customHeight="1">
      <c r="A224" s="18"/>
      <c r="B224" s="69"/>
      <c r="C224" s="69"/>
      <c r="D224" s="18"/>
      <c r="E224" s="61"/>
      <c r="F224" s="12"/>
      <c r="G224" s="12"/>
      <c r="H224" s="12"/>
      <c r="I224" s="12"/>
    </row>
    <row r="225" spans="1:9" s="17" customFormat="1" ht="12.75" customHeight="1">
      <c r="A225" s="18"/>
      <c r="B225" s="69"/>
      <c r="C225" s="69"/>
      <c r="D225" s="18"/>
      <c r="E225" s="61"/>
      <c r="F225" s="12"/>
      <c r="G225" s="12"/>
      <c r="H225" s="12"/>
      <c r="I225" s="12"/>
    </row>
    <row r="226" spans="1:9" s="17" customFormat="1" ht="12.75" customHeight="1">
      <c r="A226" s="18"/>
      <c r="B226" s="69"/>
      <c r="C226" s="69"/>
      <c r="D226" s="18"/>
      <c r="E226" s="61"/>
      <c r="F226" s="12"/>
      <c r="G226" s="12"/>
      <c r="H226" s="12"/>
      <c r="I226" s="12"/>
    </row>
    <row r="227" spans="1:9" s="17" customFormat="1" ht="12.75" customHeight="1">
      <c r="A227" s="18"/>
      <c r="B227" s="69"/>
      <c r="C227" s="69"/>
      <c r="D227" s="18"/>
      <c r="E227" s="61"/>
      <c r="F227" s="12"/>
      <c r="G227" s="12"/>
      <c r="H227" s="12"/>
      <c r="I227" s="12"/>
    </row>
    <row r="228" spans="1:9" s="17" customFormat="1" ht="12.75" customHeight="1">
      <c r="A228" s="18"/>
      <c r="B228" s="69"/>
      <c r="C228" s="69"/>
      <c r="D228" s="18"/>
      <c r="E228" s="61"/>
      <c r="F228" s="12"/>
      <c r="G228" s="12"/>
      <c r="H228" s="12"/>
      <c r="I228" s="12"/>
    </row>
    <row r="229" spans="1:9" s="17" customFormat="1" ht="12.75" customHeight="1">
      <c r="A229" s="18"/>
      <c r="B229" s="69"/>
      <c r="C229" s="69"/>
      <c r="D229" s="18"/>
      <c r="E229" s="61"/>
      <c r="F229" s="12"/>
      <c r="G229" s="12"/>
      <c r="H229" s="12"/>
      <c r="I229" s="12"/>
    </row>
    <row r="230" spans="1:9" s="17" customFormat="1" ht="12.75" customHeight="1">
      <c r="A230" s="18"/>
      <c r="B230" s="69"/>
      <c r="C230" s="69"/>
      <c r="D230" s="18"/>
      <c r="E230" s="61"/>
      <c r="F230" s="12"/>
      <c r="G230" s="12"/>
      <c r="H230" s="12"/>
      <c r="I230" s="12"/>
    </row>
    <row r="231" spans="1:9" s="17" customFormat="1" ht="12.75" customHeight="1">
      <c r="A231" s="18"/>
      <c r="B231" s="69"/>
      <c r="C231" s="69"/>
      <c r="D231" s="18"/>
      <c r="E231" s="61"/>
      <c r="F231" s="12"/>
      <c r="G231" s="12"/>
      <c r="H231" s="12"/>
      <c r="I231" s="12"/>
    </row>
    <row r="232" spans="1:9" s="17" customFormat="1" ht="12.75" customHeight="1">
      <c r="A232" s="18"/>
      <c r="B232" s="69"/>
      <c r="C232" s="69"/>
      <c r="D232" s="18"/>
      <c r="E232" s="61"/>
      <c r="F232" s="12"/>
      <c r="G232" s="12"/>
      <c r="H232" s="12"/>
      <c r="I232" s="12"/>
    </row>
    <row r="233" spans="1:9" s="17" customFormat="1" ht="12.75" customHeight="1">
      <c r="A233" s="18"/>
      <c r="B233" s="69"/>
      <c r="C233" s="69"/>
      <c r="D233" s="18"/>
      <c r="E233" s="61"/>
      <c r="F233" s="12"/>
      <c r="G233" s="12"/>
      <c r="H233" s="12"/>
      <c r="I233" s="12"/>
    </row>
    <row r="234" spans="1:9" s="17" customFormat="1" ht="12.75" customHeight="1">
      <c r="A234" s="18"/>
      <c r="B234" s="69"/>
      <c r="C234" s="69"/>
      <c r="D234" s="18"/>
      <c r="E234" s="61"/>
      <c r="F234" s="12"/>
      <c r="G234" s="12"/>
      <c r="H234" s="12"/>
      <c r="I234" s="12"/>
    </row>
    <row r="235" spans="1:9" s="17" customFormat="1" ht="12.75" customHeight="1">
      <c r="A235" s="18"/>
      <c r="B235" s="69"/>
      <c r="C235" s="69"/>
      <c r="D235" s="18"/>
      <c r="E235" s="61"/>
      <c r="F235" s="12"/>
      <c r="G235" s="12"/>
      <c r="H235" s="12"/>
      <c r="I235" s="12"/>
    </row>
    <row r="236" spans="1:9" s="17" customFormat="1" ht="12.75" customHeight="1">
      <c r="A236" s="18"/>
      <c r="B236" s="69"/>
      <c r="C236" s="69"/>
      <c r="D236" s="18"/>
      <c r="E236" s="61"/>
      <c r="F236" s="12"/>
      <c r="G236" s="12"/>
      <c r="H236" s="12"/>
      <c r="I236" s="12"/>
    </row>
    <row r="237" spans="1:9" s="17" customFormat="1" ht="12.75" customHeight="1">
      <c r="A237" s="18"/>
      <c r="B237" s="69"/>
      <c r="C237" s="69"/>
      <c r="D237" s="18"/>
      <c r="E237" s="61"/>
      <c r="F237" s="12"/>
      <c r="G237" s="12"/>
      <c r="H237" s="12"/>
      <c r="I237" s="12"/>
    </row>
    <row r="238" spans="1:9" s="17" customFormat="1" ht="12.75" customHeight="1">
      <c r="A238" s="18"/>
      <c r="B238" s="69"/>
      <c r="C238" s="69"/>
      <c r="D238" s="18"/>
      <c r="E238" s="61"/>
      <c r="F238" s="12"/>
      <c r="G238" s="12"/>
      <c r="H238" s="12"/>
      <c r="I238" s="12"/>
    </row>
    <row r="239" spans="1:9" s="17" customFormat="1" ht="12.75" customHeight="1">
      <c r="A239" s="18"/>
      <c r="B239" s="69"/>
      <c r="C239" s="69"/>
      <c r="D239" s="18"/>
      <c r="E239" s="61"/>
      <c r="F239" s="12"/>
      <c r="G239" s="12"/>
      <c r="H239" s="12"/>
      <c r="I239" s="12"/>
    </row>
    <row r="240" spans="1:9" s="17" customFormat="1" ht="12.75" customHeight="1">
      <c r="A240" s="18"/>
      <c r="B240" s="69"/>
      <c r="C240" s="69"/>
      <c r="D240" s="18"/>
      <c r="E240" s="61"/>
      <c r="F240" s="12"/>
      <c r="G240" s="12"/>
      <c r="H240" s="12"/>
      <c r="I240" s="12"/>
    </row>
    <row r="241" spans="1:9" s="17" customFormat="1" ht="12.75" customHeight="1">
      <c r="A241" s="18"/>
      <c r="B241" s="69"/>
      <c r="C241" s="69"/>
      <c r="D241" s="18"/>
      <c r="E241" s="61"/>
      <c r="F241" s="12"/>
      <c r="G241" s="12"/>
      <c r="H241" s="12"/>
      <c r="I241" s="12"/>
    </row>
    <row r="242" spans="1:9" s="17" customFormat="1" ht="12.75" customHeight="1">
      <c r="A242" s="18"/>
      <c r="B242" s="69"/>
      <c r="C242" s="69"/>
      <c r="D242" s="18"/>
      <c r="E242" s="61"/>
      <c r="F242" s="12"/>
      <c r="G242" s="12"/>
      <c r="H242" s="12"/>
      <c r="I242" s="12"/>
    </row>
    <row r="243" spans="1:9" s="17" customFormat="1" ht="12.75" customHeight="1">
      <c r="A243" s="18"/>
      <c r="B243" s="69"/>
      <c r="C243" s="69"/>
      <c r="D243" s="18"/>
      <c r="E243" s="61"/>
      <c r="F243" s="12"/>
      <c r="G243" s="12"/>
      <c r="H243" s="12"/>
      <c r="I243" s="12"/>
    </row>
    <row r="244" spans="1:9" s="17" customFormat="1" ht="12.75" customHeight="1">
      <c r="A244" s="18"/>
      <c r="B244" s="69"/>
      <c r="C244" s="69"/>
      <c r="D244" s="18"/>
      <c r="E244" s="61"/>
      <c r="F244" s="12"/>
      <c r="G244" s="12"/>
      <c r="H244" s="12"/>
      <c r="I244" s="12"/>
    </row>
    <row r="245" spans="1:9" s="17" customFormat="1" ht="12.75" customHeight="1">
      <c r="A245" s="18"/>
      <c r="B245" s="69"/>
      <c r="C245" s="69"/>
      <c r="D245" s="18"/>
      <c r="E245" s="61"/>
      <c r="F245" s="12"/>
      <c r="G245" s="12"/>
      <c r="H245" s="12"/>
      <c r="I245" s="12"/>
    </row>
    <row r="246" spans="1:9" s="17" customFormat="1" ht="12.75" customHeight="1">
      <c r="A246" s="18"/>
      <c r="B246" s="69"/>
      <c r="C246" s="69"/>
      <c r="D246" s="18"/>
      <c r="E246" s="61"/>
      <c r="F246" s="12"/>
      <c r="G246" s="12"/>
      <c r="H246" s="12"/>
      <c r="I246" s="12"/>
    </row>
    <row r="247" spans="1:9" s="17" customFormat="1" ht="12.75" customHeight="1">
      <c r="A247" s="18"/>
      <c r="B247" s="69"/>
      <c r="C247" s="69"/>
      <c r="D247" s="18"/>
      <c r="E247" s="61"/>
      <c r="F247" s="12"/>
      <c r="G247" s="12"/>
      <c r="H247" s="12"/>
      <c r="I247" s="12"/>
    </row>
    <row r="248" spans="1:9" s="17" customFormat="1" ht="12.75" customHeight="1">
      <c r="A248" s="18"/>
      <c r="B248" s="69"/>
      <c r="C248" s="69"/>
      <c r="D248" s="18"/>
      <c r="E248" s="61"/>
      <c r="F248" s="12"/>
      <c r="G248" s="12"/>
      <c r="H248" s="12"/>
      <c r="I248" s="12"/>
    </row>
    <row r="249" spans="1:9" s="17" customFormat="1" ht="12.75" customHeight="1">
      <c r="A249" s="18"/>
      <c r="B249" s="69"/>
      <c r="C249" s="69"/>
      <c r="D249" s="18"/>
      <c r="E249" s="61"/>
      <c r="F249" s="12"/>
      <c r="G249" s="12"/>
      <c r="H249" s="12"/>
      <c r="I249" s="12"/>
    </row>
    <row r="250" spans="1:9" s="17" customFormat="1" ht="12.75" customHeight="1">
      <c r="A250" s="18"/>
      <c r="B250" s="69"/>
      <c r="C250" s="69"/>
      <c r="D250" s="18"/>
      <c r="E250" s="61"/>
      <c r="F250" s="12"/>
      <c r="G250" s="12"/>
      <c r="H250" s="12"/>
      <c r="I250" s="12"/>
    </row>
    <row r="251" spans="1:9" s="17" customFormat="1" ht="12.75" customHeight="1">
      <c r="A251" s="18"/>
      <c r="B251" s="69"/>
      <c r="C251" s="69"/>
      <c r="D251" s="18"/>
      <c r="E251" s="61"/>
      <c r="F251" s="12"/>
      <c r="G251" s="12"/>
      <c r="H251" s="12"/>
      <c r="I251" s="12"/>
    </row>
    <row r="252" spans="1:9" s="17" customFormat="1" ht="12.75" customHeight="1">
      <c r="A252" s="18"/>
      <c r="B252" s="69"/>
      <c r="C252" s="69"/>
      <c r="D252" s="18"/>
      <c r="E252" s="61"/>
      <c r="F252" s="12"/>
      <c r="G252" s="12"/>
      <c r="H252" s="12"/>
      <c r="I252" s="12"/>
    </row>
    <row r="253" spans="1:9" s="17" customFormat="1" ht="12.75" customHeight="1">
      <c r="A253" s="18"/>
      <c r="B253" s="69"/>
      <c r="C253" s="69"/>
      <c r="D253" s="18"/>
      <c r="E253" s="61"/>
      <c r="F253" s="12"/>
      <c r="G253" s="12"/>
      <c r="H253" s="12"/>
      <c r="I253" s="12"/>
    </row>
    <row r="254" spans="1:9" s="17" customFormat="1" ht="12.75" customHeight="1">
      <c r="A254" s="18"/>
      <c r="B254" s="69"/>
      <c r="C254" s="69"/>
      <c r="D254" s="18"/>
      <c r="E254" s="61"/>
      <c r="F254" s="12"/>
      <c r="G254" s="12"/>
      <c r="H254" s="12"/>
      <c r="I254" s="12"/>
    </row>
    <row r="255" spans="1:9" s="17" customFormat="1" ht="12.75" customHeight="1">
      <c r="A255" s="18"/>
      <c r="B255" s="69"/>
      <c r="C255" s="69"/>
      <c r="D255" s="18"/>
      <c r="E255" s="61"/>
      <c r="F255" s="12"/>
      <c r="G255" s="12"/>
      <c r="H255" s="12"/>
      <c r="I255" s="12"/>
    </row>
    <row r="256" spans="1:9" s="17" customFormat="1" ht="12.75" customHeight="1">
      <c r="A256" s="18"/>
      <c r="B256" s="69"/>
      <c r="C256" s="69"/>
      <c r="D256" s="18"/>
      <c r="E256" s="61"/>
      <c r="F256" s="12"/>
      <c r="G256" s="12"/>
      <c r="H256" s="12"/>
      <c r="I256" s="12"/>
    </row>
    <row r="257" spans="1:9" s="17" customFormat="1" ht="12.75" customHeight="1">
      <c r="A257" s="18"/>
      <c r="B257" s="69"/>
      <c r="C257" s="69"/>
      <c r="D257" s="18"/>
      <c r="E257" s="61"/>
      <c r="F257" s="12"/>
      <c r="G257" s="12"/>
      <c r="H257" s="12"/>
      <c r="I257" s="12"/>
    </row>
    <row r="258" spans="1:9" s="17" customFormat="1" ht="12.75" customHeight="1">
      <c r="A258" s="18"/>
      <c r="B258" s="69"/>
      <c r="C258" s="69"/>
      <c r="D258" s="18"/>
      <c r="E258" s="61"/>
      <c r="F258" s="12"/>
      <c r="G258" s="12"/>
      <c r="H258" s="12"/>
      <c r="I258" s="12"/>
    </row>
    <row r="259" spans="1:9" s="17" customFormat="1" ht="12.75" customHeight="1">
      <c r="A259" s="18"/>
      <c r="B259" s="69"/>
      <c r="C259" s="69"/>
      <c r="D259" s="18"/>
      <c r="E259" s="61"/>
      <c r="F259" s="12"/>
      <c r="G259" s="12"/>
      <c r="H259" s="12"/>
      <c r="I259" s="12"/>
    </row>
    <row r="260" spans="1:9" s="17" customFormat="1" ht="12.75" customHeight="1">
      <c r="A260" s="18"/>
      <c r="B260" s="69"/>
      <c r="C260" s="69"/>
      <c r="D260" s="18"/>
      <c r="E260" s="61"/>
      <c r="F260" s="12"/>
      <c r="G260" s="12"/>
      <c r="H260" s="12"/>
      <c r="I260" s="12"/>
    </row>
    <row r="261" spans="1:9" s="17" customFormat="1" ht="12.75" customHeight="1">
      <c r="A261" s="18"/>
      <c r="B261" s="69"/>
      <c r="C261" s="69"/>
      <c r="D261" s="18"/>
      <c r="E261" s="61"/>
      <c r="F261" s="12"/>
      <c r="G261" s="12"/>
      <c r="H261" s="12"/>
      <c r="I261" s="12"/>
    </row>
    <row r="262" spans="1:9" s="17" customFormat="1" ht="12.75" customHeight="1">
      <c r="A262" s="18"/>
      <c r="B262" s="69"/>
      <c r="C262" s="69"/>
      <c r="D262" s="18"/>
      <c r="E262" s="61"/>
      <c r="F262" s="12"/>
      <c r="G262" s="12"/>
      <c r="H262" s="12"/>
      <c r="I262" s="12"/>
    </row>
    <row r="263" spans="1:9" s="17" customFormat="1" ht="12.75" customHeight="1">
      <c r="A263" s="18"/>
      <c r="B263" s="69"/>
      <c r="C263" s="69"/>
      <c r="D263" s="18"/>
      <c r="E263" s="61"/>
      <c r="F263" s="12"/>
      <c r="G263" s="12"/>
      <c r="H263" s="12"/>
      <c r="I263" s="12"/>
    </row>
    <row r="264" spans="1:9" s="17" customFormat="1" ht="12.75" customHeight="1">
      <c r="A264" s="18"/>
      <c r="B264" s="69"/>
      <c r="C264" s="69"/>
      <c r="D264" s="18"/>
      <c r="E264" s="61"/>
      <c r="F264" s="12"/>
      <c r="G264" s="12"/>
      <c r="H264" s="12"/>
      <c r="I264" s="12"/>
    </row>
    <row r="265" spans="1:9" s="17" customFormat="1" ht="12.75" customHeight="1">
      <c r="A265" s="18"/>
      <c r="B265" s="69"/>
      <c r="C265" s="69"/>
      <c r="D265" s="18"/>
      <c r="E265" s="61"/>
      <c r="F265" s="12"/>
      <c r="G265" s="12"/>
      <c r="H265" s="12"/>
      <c r="I265" s="12"/>
    </row>
    <row r="266" spans="1:9" s="17" customFormat="1" ht="12.75" customHeight="1">
      <c r="A266" s="18"/>
      <c r="B266" s="69"/>
      <c r="C266" s="69"/>
      <c r="D266" s="18"/>
      <c r="E266" s="61"/>
      <c r="F266" s="12"/>
      <c r="G266" s="12"/>
      <c r="H266" s="12"/>
      <c r="I266" s="12"/>
    </row>
    <row r="267" spans="1:9" s="17" customFormat="1" ht="12.75" customHeight="1">
      <c r="A267" s="18"/>
      <c r="B267" s="69"/>
      <c r="C267" s="69"/>
      <c r="D267" s="18"/>
      <c r="E267" s="61"/>
      <c r="F267" s="12"/>
      <c r="G267" s="12"/>
      <c r="H267" s="12"/>
      <c r="I267" s="12"/>
    </row>
    <row r="268" spans="1:9" s="17" customFormat="1" ht="12.75" customHeight="1">
      <c r="A268" s="18"/>
      <c r="B268" s="69"/>
      <c r="C268" s="69"/>
      <c r="D268" s="18"/>
      <c r="E268" s="61"/>
      <c r="F268" s="12"/>
      <c r="G268" s="12"/>
      <c r="H268" s="12"/>
      <c r="I268" s="12"/>
    </row>
    <row r="269" spans="1:9" s="17" customFormat="1" ht="12.75" customHeight="1">
      <c r="A269" s="18"/>
      <c r="B269" s="69"/>
      <c r="C269" s="69"/>
      <c r="D269" s="18"/>
      <c r="E269" s="61"/>
      <c r="F269" s="12"/>
      <c r="G269" s="12"/>
      <c r="H269" s="12"/>
      <c r="I269" s="12"/>
    </row>
    <row r="270" spans="1:9" s="17" customFormat="1" ht="12.75" customHeight="1">
      <c r="A270" s="18"/>
      <c r="B270" s="69"/>
      <c r="C270" s="69"/>
      <c r="D270" s="18"/>
      <c r="E270" s="61"/>
      <c r="F270" s="12"/>
      <c r="G270" s="12"/>
      <c r="H270" s="12"/>
      <c r="I270" s="12"/>
    </row>
    <row r="271" spans="1:9" s="17" customFormat="1" ht="12.75" customHeight="1">
      <c r="A271" s="18"/>
      <c r="B271" s="69"/>
      <c r="C271" s="69"/>
      <c r="D271" s="18"/>
      <c r="E271" s="61"/>
      <c r="F271" s="12"/>
      <c r="G271" s="12"/>
      <c r="H271" s="12"/>
      <c r="I271" s="12"/>
    </row>
    <row r="272" spans="1:9" s="17" customFormat="1" ht="12.75" customHeight="1">
      <c r="A272" s="18"/>
      <c r="B272" s="69"/>
      <c r="C272" s="69"/>
      <c r="D272" s="18"/>
      <c r="E272" s="61"/>
      <c r="F272" s="12"/>
      <c r="G272" s="12"/>
      <c r="H272" s="12"/>
      <c r="I272" s="12"/>
    </row>
    <row r="273" spans="1:9" s="17" customFormat="1" ht="12.75" customHeight="1">
      <c r="A273" s="18"/>
      <c r="B273" s="69"/>
      <c r="C273" s="69"/>
      <c r="D273" s="18"/>
      <c r="E273" s="61"/>
      <c r="F273" s="12"/>
      <c r="G273" s="12"/>
      <c r="H273" s="12"/>
      <c r="I273" s="12"/>
    </row>
    <row r="274" spans="1:9" s="17" customFormat="1" ht="12.75" customHeight="1">
      <c r="A274" s="18"/>
      <c r="B274" s="69"/>
      <c r="C274" s="69"/>
      <c r="D274" s="18"/>
      <c r="E274" s="61"/>
      <c r="F274" s="12"/>
      <c r="G274" s="12"/>
      <c r="H274" s="12"/>
      <c r="I274" s="12"/>
    </row>
    <row r="275" spans="1:9" s="17" customFormat="1" ht="12.75" customHeight="1">
      <c r="A275" s="18"/>
      <c r="B275" s="69"/>
      <c r="C275" s="69"/>
      <c r="D275" s="18"/>
      <c r="E275" s="61"/>
      <c r="F275" s="12"/>
      <c r="G275" s="12"/>
      <c r="H275" s="12"/>
      <c r="I275" s="12"/>
    </row>
    <row r="276" spans="1:9" s="17" customFormat="1" ht="12.75" customHeight="1">
      <c r="A276" s="18"/>
      <c r="B276" s="69"/>
      <c r="C276" s="69"/>
      <c r="D276" s="18"/>
      <c r="E276" s="61"/>
      <c r="F276" s="12"/>
      <c r="G276" s="12"/>
      <c r="H276" s="12"/>
      <c r="I276" s="12"/>
    </row>
    <row r="277" spans="1:9" s="17" customFormat="1" ht="12.75" customHeight="1">
      <c r="A277" s="18"/>
      <c r="B277" s="69"/>
      <c r="C277" s="69"/>
      <c r="D277" s="18"/>
      <c r="E277" s="61"/>
      <c r="F277" s="12"/>
      <c r="G277" s="12"/>
      <c r="H277" s="12"/>
      <c r="I277" s="12"/>
    </row>
    <row r="278" spans="1:9" s="17" customFormat="1" ht="12.75" customHeight="1">
      <c r="A278" s="18"/>
      <c r="B278" s="69"/>
      <c r="C278" s="69"/>
      <c r="D278" s="18"/>
      <c r="E278" s="61"/>
      <c r="F278" s="12"/>
      <c r="G278" s="12"/>
      <c r="H278" s="12"/>
      <c r="I278" s="12"/>
    </row>
    <row r="279" spans="1:9" s="17" customFormat="1" ht="12.75" customHeight="1">
      <c r="A279" s="18"/>
      <c r="B279" s="69"/>
      <c r="C279" s="69"/>
      <c r="D279" s="18"/>
      <c r="E279" s="61"/>
      <c r="F279" s="12"/>
      <c r="G279" s="12"/>
      <c r="H279" s="12"/>
      <c r="I279" s="12"/>
    </row>
    <row r="280" spans="1:9" s="17" customFormat="1" ht="12.75" customHeight="1">
      <c r="A280" s="18"/>
      <c r="B280" s="69"/>
      <c r="C280" s="69"/>
      <c r="D280" s="18"/>
      <c r="E280" s="61"/>
      <c r="F280" s="12"/>
      <c r="G280" s="12"/>
      <c r="H280" s="12"/>
      <c r="I280" s="12"/>
    </row>
    <row r="281" spans="1:9" s="17" customFormat="1" ht="12.75" customHeight="1">
      <c r="A281" s="18"/>
      <c r="B281" s="69"/>
      <c r="C281" s="69"/>
      <c r="D281" s="18"/>
      <c r="E281" s="61"/>
      <c r="F281" s="12"/>
      <c r="G281" s="12"/>
      <c r="H281" s="12"/>
      <c r="I281" s="12"/>
    </row>
    <row r="282" spans="1:9" s="17" customFormat="1" ht="12.75" customHeight="1">
      <c r="A282" s="18"/>
      <c r="B282" s="69"/>
      <c r="C282" s="69"/>
      <c r="D282" s="18"/>
      <c r="E282" s="61"/>
      <c r="F282" s="12"/>
      <c r="G282" s="12"/>
      <c r="H282" s="12"/>
      <c r="I282" s="12"/>
    </row>
    <row r="283" spans="1:9" s="17" customFormat="1" ht="12.75" customHeight="1">
      <c r="A283" s="18"/>
      <c r="B283" s="69"/>
      <c r="C283" s="69"/>
      <c r="D283" s="18"/>
      <c r="E283" s="61"/>
      <c r="F283" s="12"/>
      <c r="G283" s="12"/>
      <c r="H283" s="12"/>
      <c r="I283" s="12"/>
    </row>
    <row r="284" spans="1:9" s="17" customFormat="1" ht="12.75" customHeight="1">
      <c r="A284" s="18"/>
      <c r="B284" s="69"/>
      <c r="C284" s="69"/>
      <c r="D284" s="18"/>
      <c r="E284" s="61"/>
      <c r="F284" s="12"/>
      <c r="G284" s="12"/>
      <c r="H284" s="12"/>
      <c r="I284" s="12"/>
    </row>
    <row r="285" spans="1:9" s="17" customFormat="1" ht="12.75" customHeight="1">
      <c r="A285" s="18"/>
      <c r="B285" s="69"/>
      <c r="C285" s="69"/>
      <c r="D285" s="18"/>
      <c r="E285" s="61"/>
      <c r="F285" s="12"/>
      <c r="G285" s="12"/>
      <c r="H285" s="12"/>
      <c r="I285" s="12"/>
    </row>
    <row r="286" spans="1:9" s="17" customFormat="1" ht="12.75" customHeight="1">
      <c r="A286" s="18"/>
      <c r="B286" s="69"/>
      <c r="C286" s="69"/>
      <c r="D286" s="18"/>
      <c r="E286" s="61"/>
      <c r="F286" s="12"/>
      <c r="G286" s="12"/>
      <c r="H286" s="12"/>
      <c r="I286" s="12"/>
    </row>
    <row r="287" spans="1:9" s="17" customFormat="1" ht="12.75" customHeight="1">
      <c r="A287" s="18"/>
      <c r="B287" s="69"/>
      <c r="C287" s="69"/>
      <c r="D287" s="18"/>
      <c r="E287" s="61"/>
      <c r="F287" s="12"/>
      <c r="G287" s="12"/>
      <c r="H287" s="12"/>
      <c r="I287" s="12"/>
    </row>
    <row r="288" spans="1:9" s="17" customFormat="1" ht="12.75" customHeight="1">
      <c r="A288" s="18"/>
      <c r="B288" s="69"/>
      <c r="C288" s="69"/>
      <c r="D288" s="18"/>
      <c r="E288" s="61"/>
      <c r="F288" s="12"/>
      <c r="G288" s="12"/>
      <c r="H288" s="12"/>
      <c r="I288" s="12"/>
    </row>
    <row r="289" spans="1:9" s="17" customFormat="1" ht="12.75" customHeight="1">
      <c r="A289" s="18"/>
      <c r="B289" s="69"/>
      <c r="C289" s="69"/>
      <c r="D289" s="18"/>
      <c r="E289" s="61"/>
      <c r="F289" s="12"/>
      <c r="G289" s="12"/>
      <c r="H289" s="12"/>
      <c r="I289" s="12"/>
    </row>
    <row r="290" spans="1:9" s="17" customFormat="1" ht="12.75" customHeight="1">
      <c r="A290" s="18"/>
      <c r="B290" s="69"/>
      <c r="C290" s="69"/>
      <c r="D290" s="18"/>
      <c r="E290" s="61"/>
      <c r="F290" s="12"/>
      <c r="G290" s="12"/>
      <c r="H290" s="12"/>
      <c r="I290" s="12"/>
    </row>
    <row r="291" spans="1:9" s="17" customFormat="1" ht="12.75" customHeight="1">
      <c r="A291" s="18"/>
      <c r="B291" s="69"/>
      <c r="C291" s="69"/>
      <c r="D291" s="18"/>
      <c r="E291" s="61"/>
      <c r="F291" s="12"/>
      <c r="G291" s="12"/>
      <c r="H291" s="12"/>
      <c r="I291" s="12"/>
    </row>
    <row r="292" spans="1:9" s="17" customFormat="1" ht="12.75" customHeight="1">
      <c r="A292" s="18"/>
      <c r="B292" s="69"/>
      <c r="C292" s="69"/>
      <c r="D292" s="18"/>
      <c r="E292" s="61"/>
      <c r="F292" s="12"/>
      <c r="G292" s="12"/>
      <c r="H292" s="12"/>
      <c r="I292" s="12"/>
    </row>
    <row r="293" spans="1:9" s="17" customFormat="1" ht="12.75" customHeight="1">
      <c r="A293" s="18"/>
      <c r="B293" s="69"/>
      <c r="C293" s="69"/>
      <c r="D293" s="18"/>
      <c r="E293" s="61"/>
      <c r="F293" s="12"/>
      <c r="G293" s="12"/>
      <c r="H293" s="12"/>
      <c r="I293" s="12"/>
    </row>
    <row r="294" spans="1:9" s="17" customFormat="1" ht="12.75" customHeight="1">
      <c r="A294" s="18"/>
      <c r="B294" s="69"/>
      <c r="C294" s="69"/>
      <c r="D294" s="18"/>
      <c r="E294" s="61"/>
      <c r="F294" s="12"/>
      <c r="G294" s="12"/>
      <c r="H294" s="12"/>
      <c r="I294" s="12"/>
    </row>
    <row r="295" spans="1:9" s="17" customFormat="1" ht="12.75" customHeight="1">
      <c r="A295" s="18"/>
      <c r="B295" s="69"/>
      <c r="C295" s="69"/>
      <c r="D295" s="18"/>
      <c r="E295" s="61"/>
      <c r="F295" s="12"/>
      <c r="G295" s="12"/>
      <c r="H295" s="12"/>
      <c r="I295" s="12"/>
    </row>
    <row r="296" spans="1:9" s="17" customFormat="1" ht="12.75" customHeight="1">
      <c r="A296" s="18"/>
      <c r="B296" s="69"/>
      <c r="C296" s="69"/>
      <c r="D296" s="18"/>
      <c r="E296" s="61"/>
      <c r="F296" s="12"/>
      <c r="G296" s="12"/>
      <c r="H296" s="12"/>
      <c r="I296" s="12"/>
    </row>
    <row r="297" spans="1:9" s="17" customFormat="1" ht="12.75" customHeight="1">
      <c r="A297" s="18"/>
      <c r="B297" s="69"/>
      <c r="C297" s="69"/>
      <c r="D297" s="18"/>
      <c r="E297" s="61"/>
      <c r="F297" s="12"/>
      <c r="G297" s="12"/>
      <c r="H297" s="12"/>
      <c r="I297" s="12"/>
    </row>
    <row r="298" spans="1:9" s="17" customFormat="1" ht="12.75" customHeight="1">
      <c r="A298" s="18"/>
      <c r="B298" s="69"/>
      <c r="C298" s="69"/>
      <c r="D298" s="18"/>
      <c r="E298" s="61"/>
      <c r="F298" s="12"/>
      <c r="G298" s="12"/>
      <c r="H298" s="12"/>
      <c r="I298" s="12"/>
    </row>
    <row r="299" spans="1:9" s="17" customFormat="1" ht="12.75" customHeight="1">
      <c r="A299" s="18"/>
      <c r="B299" s="69"/>
      <c r="C299" s="69"/>
      <c r="D299" s="18"/>
      <c r="E299" s="61"/>
      <c r="F299" s="12"/>
      <c r="G299" s="12"/>
      <c r="H299" s="12"/>
      <c r="I299" s="12"/>
    </row>
    <row r="300" spans="1:9" s="17" customFormat="1" ht="12.75" customHeight="1">
      <c r="A300" s="18"/>
      <c r="B300" s="69"/>
      <c r="C300" s="69"/>
      <c r="D300" s="18"/>
      <c r="E300" s="61"/>
      <c r="F300" s="12"/>
      <c r="G300" s="12"/>
      <c r="H300" s="12"/>
      <c r="I300" s="12"/>
    </row>
    <row r="301" spans="1:9" s="17" customFormat="1" ht="12.75" customHeight="1">
      <c r="A301" s="18"/>
      <c r="B301" s="69"/>
      <c r="C301" s="69"/>
      <c r="D301" s="18"/>
      <c r="E301" s="61"/>
      <c r="F301" s="12"/>
      <c r="G301" s="12"/>
      <c r="H301" s="12"/>
      <c r="I301" s="12"/>
    </row>
    <row r="302" spans="1:9" s="17" customFormat="1" ht="12.75" customHeight="1">
      <c r="A302" s="18"/>
      <c r="B302" s="69"/>
      <c r="C302" s="69"/>
      <c r="D302" s="18"/>
      <c r="E302" s="61"/>
      <c r="F302" s="12"/>
      <c r="G302" s="12"/>
      <c r="H302" s="12"/>
      <c r="I302" s="12"/>
    </row>
    <row r="303" spans="1:9" s="17" customFormat="1" ht="12.75" customHeight="1">
      <c r="A303" s="18"/>
      <c r="B303" s="69"/>
      <c r="C303" s="69"/>
      <c r="D303" s="18"/>
      <c r="E303" s="61"/>
      <c r="F303" s="12"/>
      <c r="G303" s="12"/>
      <c r="H303" s="12"/>
      <c r="I303" s="12"/>
    </row>
    <row r="304" spans="1:9" s="17" customFormat="1" ht="12.75" customHeight="1">
      <c r="A304" s="18"/>
      <c r="B304" s="69"/>
      <c r="C304" s="69"/>
      <c r="D304" s="18"/>
      <c r="E304" s="61"/>
      <c r="F304" s="12"/>
      <c r="G304" s="12"/>
      <c r="H304" s="12"/>
      <c r="I304" s="12"/>
    </row>
    <row r="305" spans="1:9" s="17" customFormat="1" ht="12.75" customHeight="1">
      <c r="A305" s="18"/>
      <c r="B305" s="69"/>
      <c r="C305" s="69"/>
      <c r="D305" s="18"/>
      <c r="E305" s="61"/>
      <c r="F305" s="12"/>
      <c r="G305" s="12"/>
      <c r="H305" s="12"/>
      <c r="I305" s="12"/>
    </row>
    <row r="306" spans="1:9" s="17" customFormat="1" ht="12.75" customHeight="1">
      <c r="A306" s="18"/>
      <c r="B306" s="69"/>
      <c r="C306" s="69"/>
      <c r="D306" s="18"/>
      <c r="E306" s="61"/>
      <c r="F306" s="12"/>
      <c r="G306" s="12"/>
      <c r="H306" s="12"/>
      <c r="I306" s="12"/>
    </row>
    <row r="307" spans="1:9" s="17" customFormat="1" ht="12.75" customHeight="1">
      <c r="A307" s="18"/>
      <c r="B307" s="69"/>
      <c r="C307" s="69"/>
      <c r="D307" s="18"/>
      <c r="E307" s="61"/>
      <c r="F307" s="12"/>
      <c r="G307" s="12"/>
      <c r="H307" s="12"/>
      <c r="I307" s="12"/>
    </row>
    <row r="308" spans="1:9" s="17" customFormat="1" ht="12.75" customHeight="1">
      <c r="A308" s="18"/>
      <c r="B308" s="69"/>
      <c r="C308" s="69"/>
      <c r="D308" s="18"/>
      <c r="E308" s="61"/>
      <c r="F308" s="12"/>
      <c r="G308" s="12"/>
      <c r="H308" s="12"/>
      <c r="I308" s="12"/>
    </row>
    <row r="309" spans="1:9" s="17" customFormat="1" ht="12.75" customHeight="1">
      <c r="A309" s="18"/>
      <c r="B309" s="69"/>
      <c r="C309" s="69"/>
      <c r="D309" s="18"/>
      <c r="E309" s="61"/>
      <c r="F309" s="12"/>
      <c r="G309" s="12"/>
      <c r="H309" s="12"/>
      <c r="I309" s="12"/>
    </row>
    <row r="310" spans="1:9" s="17" customFormat="1" ht="12.75" customHeight="1">
      <c r="A310" s="18"/>
      <c r="B310" s="69"/>
      <c r="C310" s="69"/>
      <c r="D310" s="18"/>
      <c r="E310" s="61"/>
      <c r="F310" s="12"/>
      <c r="G310" s="12"/>
      <c r="H310" s="12"/>
      <c r="I310" s="12"/>
    </row>
    <row r="311" spans="1:9" s="17" customFormat="1" ht="12.75" customHeight="1">
      <c r="A311" s="18"/>
      <c r="B311" s="69"/>
      <c r="C311" s="69"/>
      <c r="D311" s="18"/>
      <c r="E311" s="61"/>
      <c r="F311" s="12"/>
      <c r="G311" s="12"/>
      <c r="H311" s="12"/>
      <c r="I311" s="12"/>
    </row>
    <row r="312" spans="1:9" s="17" customFormat="1" ht="12.75" customHeight="1">
      <c r="A312" s="18"/>
      <c r="B312" s="69"/>
      <c r="C312" s="69"/>
      <c r="D312" s="18"/>
      <c r="E312" s="61"/>
      <c r="F312" s="12"/>
      <c r="G312" s="12"/>
      <c r="H312" s="12"/>
      <c r="I312" s="12"/>
    </row>
    <row r="313" spans="1:9" s="17" customFormat="1" ht="12.75" customHeight="1">
      <c r="A313" s="18"/>
      <c r="B313" s="69"/>
      <c r="C313" s="69"/>
      <c r="D313" s="18"/>
      <c r="E313" s="61"/>
      <c r="F313" s="12"/>
      <c r="G313" s="12"/>
      <c r="H313" s="12"/>
      <c r="I313" s="12"/>
    </row>
    <row r="314" spans="1:9" s="17" customFormat="1" ht="12.75" customHeight="1">
      <c r="A314" s="18"/>
      <c r="B314" s="69"/>
      <c r="C314" s="69"/>
      <c r="D314" s="18"/>
      <c r="E314" s="61"/>
      <c r="F314" s="12"/>
      <c r="G314" s="12"/>
      <c r="H314" s="12"/>
      <c r="I314" s="12"/>
    </row>
    <row r="315" spans="1:9" s="17" customFormat="1" ht="12.75" customHeight="1">
      <c r="A315" s="18"/>
      <c r="B315" s="69"/>
      <c r="C315" s="69"/>
      <c r="D315" s="18"/>
      <c r="E315" s="61"/>
      <c r="F315" s="12"/>
      <c r="G315" s="12"/>
      <c r="H315" s="12"/>
      <c r="I315" s="12"/>
    </row>
    <row r="316" spans="1:9" s="17" customFormat="1" ht="12.75" customHeight="1">
      <c r="A316" s="18"/>
      <c r="B316" s="69"/>
      <c r="C316" s="69"/>
      <c r="D316" s="18"/>
      <c r="E316" s="61"/>
      <c r="F316" s="12"/>
      <c r="G316" s="12"/>
      <c r="H316" s="12"/>
      <c r="I316" s="12"/>
    </row>
    <row r="317" spans="1:9" s="17" customFormat="1" ht="12.75" customHeight="1">
      <c r="A317" s="18"/>
      <c r="B317" s="69"/>
      <c r="C317" s="69"/>
      <c r="D317" s="18"/>
      <c r="E317" s="61"/>
      <c r="F317" s="12"/>
      <c r="G317" s="12"/>
      <c r="H317" s="12"/>
      <c r="I317" s="12"/>
    </row>
    <row r="318" spans="1:9" s="17" customFormat="1" ht="12.75" customHeight="1">
      <c r="A318" s="18"/>
      <c r="B318" s="69"/>
      <c r="C318" s="69"/>
      <c r="D318" s="18"/>
      <c r="E318" s="61"/>
      <c r="F318" s="12"/>
      <c r="G318" s="12"/>
      <c r="H318" s="12"/>
      <c r="I318" s="12"/>
    </row>
    <row r="319" spans="1:9" s="17" customFormat="1" ht="12.75" customHeight="1">
      <c r="A319" s="18"/>
      <c r="B319" s="69"/>
      <c r="C319" s="69"/>
      <c r="D319" s="18"/>
      <c r="E319" s="61"/>
      <c r="F319" s="12"/>
      <c r="G319" s="12"/>
      <c r="H319" s="12"/>
      <c r="I319" s="12"/>
    </row>
    <row r="320" spans="1:9" s="17" customFormat="1" ht="12.75" customHeight="1">
      <c r="A320" s="18"/>
      <c r="B320" s="69"/>
      <c r="C320" s="69"/>
      <c r="D320" s="18"/>
      <c r="E320" s="61"/>
      <c r="F320" s="12"/>
      <c r="G320" s="12"/>
      <c r="H320" s="12"/>
      <c r="I320" s="12"/>
    </row>
    <row r="321" spans="1:9" s="17" customFormat="1" ht="12.75" customHeight="1">
      <c r="A321" s="18"/>
      <c r="B321" s="69"/>
      <c r="C321" s="69"/>
      <c r="D321" s="18"/>
      <c r="E321" s="61"/>
      <c r="F321" s="12"/>
      <c r="G321" s="12"/>
      <c r="H321" s="12"/>
      <c r="I321" s="12"/>
    </row>
    <row r="322" spans="1:9" s="17" customFormat="1" ht="12.75" customHeight="1">
      <c r="A322" s="18"/>
      <c r="B322" s="69"/>
      <c r="C322" s="69"/>
      <c r="D322" s="18"/>
      <c r="E322" s="61"/>
      <c r="F322" s="12"/>
      <c r="G322" s="12"/>
      <c r="H322" s="12"/>
      <c r="I322" s="12"/>
    </row>
    <row r="323" spans="1:9" s="17" customFormat="1" ht="12.75" customHeight="1">
      <c r="A323" s="18"/>
      <c r="B323" s="69"/>
      <c r="C323" s="69"/>
      <c r="D323" s="18"/>
      <c r="E323" s="61"/>
      <c r="F323" s="12"/>
      <c r="G323" s="12"/>
      <c r="H323" s="12"/>
      <c r="I323" s="12"/>
    </row>
    <row r="324" spans="1:9" s="17" customFormat="1" ht="12.75" customHeight="1">
      <c r="A324" s="18"/>
      <c r="B324" s="69"/>
      <c r="C324" s="69"/>
      <c r="D324" s="18"/>
      <c r="E324" s="61"/>
      <c r="F324" s="12"/>
      <c r="G324" s="12"/>
      <c r="H324" s="12"/>
      <c r="I324" s="12"/>
    </row>
    <row r="325" spans="1:9" s="17" customFormat="1" ht="12.75" customHeight="1">
      <c r="A325" s="18"/>
      <c r="B325" s="69"/>
      <c r="C325" s="69"/>
      <c r="D325" s="18"/>
      <c r="E325" s="61"/>
      <c r="F325" s="12"/>
      <c r="G325" s="12"/>
      <c r="H325" s="12"/>
      <c r="I325" s="12"/>
    </row>
    <row r="326" spans="1:9" s="17" customFormat="1" ht="12.75" customHeight="1">
      <c r="A326" s="18"/>
      <c r="B326" s="69"/>
      <c r="C326" s="69"/>
      <c r="D326" s="18"/>
      <c r="E326" s="61"/>
      <c r="F326" s="12"/>
      <c r="G326" s="12"/>
      <c r="H326" s="12"/>
      <c r="I326" s="12"/>
    </row>
    <row r="327" spans="1:9" s="17" customFormat="1" ht="12.75" customHeight="1">
      <c r="A327" s="18"/>
      <c r="B327" s="69"/>
      <c r="C327" s="69"/>
      <c r="D327" s="18"/>
      <c r="E327" s="61"/>
      <c r="F327" s="12"/>
      <c r="G327" s="12"/>
      <c r="H327" s="12"/>
      <c r="I327" s="12"/>
    </row>
    <row r="328" spans="1:9" s="17" customFormat="1" ht="12.75" customHeight="1">
      <c r="A328" s="18"/>
      <c r="B328" s="69"/>
      <c r="C328" s="69"/>
      <c r="D328" s="18"/>
      <c r="E328" s="61"/>
      <c r="F328" s="12"/>
      <c r="G328" s="12"/>
      <c r="H328" s="12"/>
      <c r="I328" s="12"/>
    </row>
    <row r="329" spans="1:9" s="17" customFormat="1" ht="12.75" customHeight="1">
      <c r="A329" s="18"/>
      <c r="B329" s="69"/>
      <c r="C329" s="69"/>
      <c r="D329" s="18"/>
      <c r="E329" s="61"/>
      <c r="F329" s="12"/>
      <c r="G329" s="12"/>
      <c r="H329" s="12"/>
      <c r="I329" s="12"/>
    </row>
    <row r="330" spans="1:9" s="17" customFormat="1" ht="12.75" customHeight="1">
      <c r="A330" s="18"/>
      <c r="B330" s="69"/>
      <c r="C330" s="69"/>
      <c r="D330" s="18"/>
      <c r="E330" s="61"/>
      <c r="F330" s="12"/>
      <c r="G330" s="12"/>
      <c r="H330" s="12"/>
      <c r="I330" s="12"/>
    </row>
    <row r="331" spans="1:9" s="17" customFormat="1" ht="12.75" customHeight="1">
      <c r="A331" s="18"/>
      <c r="B331" s="69"/>
      <c r="C331" s="69"/>
      <c r="D331" s="18"/>
      <c r="E331" s="61"/>
      <c r="F331" s="12"/>
      <c r="G331" s="12"/>
      <c r="H331" s="12"/>
      <c r="I331" s="12"/>
    </row>
    <row r="332" spans="1:9" s="17" customFormat="1" ht="12.75" customHeight="1">
      <c r="A332" s="18"/>
      <c r="B332" s="69"/>
      <c r="C332" s="69"/>
      <c r="D332" s="18"/>
      <c r="E332" s="61"/>
      <c r="F332" s="12"/>
      <c r="G332" s="12"/>
      <c r="H332" s="12"/>
      <c r="I332" s="12"/>
    </row>
    <row r="333" spans="1:9" s="17" customFormat="1" ht="12.75" customHeight="1">
      <c r="A333" s="18"/>
      <c r="B333" s="69"/>
      <c r="C333" s="69"/>
      <c r="D333" s="18"/>
      <c r="E333" s="61"/>
      <c r="F333" s="12"/>
      <c r="G333" s="12"/>
      <c r="H333" s="12"/>
      <c r="I333" s="12"/>
    </row>
    <row r="334" spans="1:9" s="17" customFormat="1" ht="12.75" customHeight="1">
      <c r="A334" s="18"/>
      <c r="B334" s="69"/>
      <c r="C334" s="69"/>
      <c r="D334" s="18"/>
      <c r="E334" s="61"/>
      <c r="F334" s="12"/>
      <c r="G334" s="12"/>
      <c r="H334" s="12"/>
      <c r="I334" s="12"/>
    </row>
    <row r="335" spans="1:9" s="17" customFormat="1" ht="12.75" customHeight="1">
      <c r="A335" s="18"/>
      <c r="B335" s="69"/>
      <c r="C335" s="69"/>
      <c r="D335" s="18"/>
      <c r="E335" s="61"/>
      <c r="F335" s="12"/>
      <c r="G335" s="12"/>
      <c r="H335" s="12"/>
      <c r="I335" s="12"/>
    </row>
    <row r="336" spans="1:9" s="17" customFormat="1" ht="12.75" customHeight="1">
      <c r="A336" s="18"/>
      <c r="B336" s="69"/>
      <c r="C336" s="69"/>
      <c r="D336" s="18"/>
      <c r="E336" s="61"/>
      <c r="F336" s="12"/>
      <c r="G336" s="12"/>
      <c r="H336" s="12"/>
      <c r="I336" s="12"/>
    </row>
    <row r="337" spans="1:9" s="17" customFormat="1" ht="12.75" customHeight="1">
      <c r="A337" s="18"/>
      <c r="B337" s="69"/>
      <c r="C337" s="69"/>
      <c r="D337" s="18"/>
      <c r="E337" s="61"/>
      <c r="F337" s="12"/>
      <c r="G337" s="12"/>
      <c r="H337" s="12"/>
      <c r="I337" s="12"/>
    </row>
    <row r="338" spans="1:9" s="17" customFormat="1" ht="12.75" customHeight="1">
      <c r="A338" s="18"/>
      <c r="B338" s="69"/>
      <c r="C338" s="69"/>
      <c r="D338" s="18"/>
      <c r="E338" s="61"/>
      <c r="F338" s="12"/>
      <c r="G338" s="12"/>
      <c r="H338" s="12"/>
      <c r="I338" s="12"/>
    </row>
    <row r="339" spans="1:9" s="17" customFormat="1" ht="12.75" customHeight="1">
      <c r="A339" s="18"/>
      <c r="B339" s="69"/>
      <c r="C339" s="69"/>
      <c r="D339" s="18"/>
      <c r="E339" s="61"/>
      <c r="F339" s="12"/>
      <c r="G339" s="12"/>
      <c r="H339" s="12"/>
      <c r="I339" s="12"/>
    </row>
    <row r="340" spans="1:9" s="17" customFormat="1" ht="12.75" customHeight="1">
      <c r="A340" s="18"/>
      <c r="B340" s="69"/>
      <c r="C340" s="69"/>
      <c r="D340" s="18"/>
      <c r="E340" s="61"/>
      <c r="F340" s="12"/>
      <c r="G340" s="12"/>
      <c r="H340" s="12"/>
      <c r="I340" s="12"/>
    </row>
    <row r="341" spans="1:9" s="17" customFormat="1" ht="12.75" customHeight="1">
      <c r="A341" s="18"/>
      <c r="B341" s="69"/>
      <c r="C341" s="69"/>
      <c r="D341" s="18"/>
      <c r="E341" s="61"/>
      <c r="F341" s="12"/>
      <c r="G341" s="12"/>
      <c r="H341" s="12"/>
      <c r="I341" s="12"/>
    </row>
    <row r="342" spans="1:9" s="17" customFormat="1" ht="12.75" customHeight="1">
      <c r="A342" s="18"/>
      <c r="B342" s="69"/>
      <c r="C342" s="69"/>
      <c r="D342" s="18"/>
      <c r="E342" s="61"/>
      <c r="F342" s="12"/>
      <c r="G342" s="12"/>
      <c r="H342" s="12"/>
      <c r="I342" s="12"/>
    </row>
    <row r="343" spans="1:9" s="17" customFormat="1" ht="12.75" customHeight="1">
      <c r="A343" s="18"/>
      <c r="B343" s="69"/>
      <c r="C343" s="69"/>
      <c r="D343" s="18"/>
      <c r="E343" s="61"/>
      <c r="F343" s="12"/>
      <c r="G343" s="12"/>
      <c r="H343" s="12"/>
      <c r="I343" s="12"/>
    </row>
    <row r="344" spans="1:9" s="17" customFormat="1" ht="12.75" customHeight="1">
      <c r="A344" s="18"/>
      <c r="B344" s="69"/>
      <c r="C344" s="69"/>
      <c r="D344" s="18"/>
      <c r="E344" s="61"/>
      <c r="F344" s="12"/>
      <c r="G344" s="12"/>
      <c r="H344" s="12"/>
      <c r="I344" s="12"/>
    </row>
    <row r="345" spans="1:9" s="17" customFormat="1" ht="12.75" customHeight="1">
      <c r="A345" s="18"/>
      <c r="B345" s="69"/>
      <c r="C345" s="69"/>
      <c r="D345" s="18"/>
      <c r="E345" s="61"/>
      <c r="F345" s="12"/>
      <c r="G345" s="12"/>
      <c r="H345" s="12"/>
      <c r="I345" s="12"/>
    </row>
    <row r="346" spans="1:9" s="17" customFormat="1" ht="12.75" customHeight="1">
      <c r="A346" s="18"/>
      <c r="B346" s="69"/>
      <c r="C346" s="69"/>
      <c r="D346" s="18"/>
      <c r="E346" s="61"/>
      <c r="F346" s="12"/>
      <c r="G346" s="12"/>
      <c r="H346" s="12"/>
      <c r="I346" s="12"/>
    </row>
    <row r="347" spans="1:9" s="17" customFormat="1" ht="12.75" customHeight="1">
      <c r="A347" s="18"/>
      <c r="B347" s="69"/>
      <c r="C347" s="69"/>
      <c r="D347" s="18"/>
      <c r="E347" s="61"/>
      <c r="F347" s="12"/>
      <c r="G347" s="12"/>
      <c r="H347" s="12"/>
      <c r="I347" s="12"/>
    </row>
    <row r="348" spans="1:9" s="17" customFormat="1" ht="12.75" customHeight="1">
      <c r="A348" s="18"/>
      <c r="B348" s="69"/>
      <c r="C348" s="69"/>
      <c r="D348" s="18"/>
      <c r="E348" s="61"/>
      <c r="F348" s="12"/>
      <c r="G348" s="12"/>
      <c r="H348" s="12"/>
      <c r="I348" s="12"/>
    </row>
    <row r="349" spans="1:9" s="17" customFormat="1" ht="12.75" customHeight="1">
      <c r="A349" s="18"/>
      <c r="B349" s="69"/>
      <c r="C349" s="69"/>
      <c r="D349" s="18"/>
      <c r="E349" s="61"/>
      <c r="F349" s="12"/>
      <c r="G349" s="12"/>
      <c r="H349" s="12"/>
      <c r="I349" s="12"/>
    </row>
    <row r="350" spans="1:9" s="17" customFormat="1" ht="12.75" customHeight="1">
      <c r="A350" s="18"/>
      <c r="B350" s="69"/>
      <c r="C350" s="69"/>
      <c r="D350" s="18"/>
      <c r="E350" s="61"/>
      <c r="F350" s="12"/>
      <c r="G350" s="12"/>
      <c r="H350" s="12"/>
      <c r="I350" s="12"/>
    </row>
    <row r="351" spans="1:9" s="17" customFormat="1" ht="12.75" customHeight="1">
      <c r="A351" s="18"/>
      <c r="B351" s="69"/>
      <c r="C351" s="69"/>
      <c r="D351" s="18"/>
      <c r="E351" s="61"/>
      <c r="F351" s="12"/>
      <c r="G351" s="12"/>
      <c r="H351" s="12"/>
      <c r="I351" s="12"/>
    </row>
    <row r="352" spans="1:9" s="17" customFormat="1" ht="12.75" customHeight="1">
      <c r="A352" s="18"/>
      <c r="B352" s="69"/>
      <c r="C352" s="69"/>
      <c r="D352" s="18"/>
      <c r="E352" s="61"/>
      <c r="F352" s="12"/>
      <c r="G352" s="12"/>
      <c r="H352" s="12"/>
      <c r="I352" s="12"/>
    </row>
    <row r="353" spans="1:9" s="17" customFormat="1" ht="12.75" customHeight="1">
      <c r="A353" s="18"/>
      <c r="B353" s="69"/>
      <c r="C353" s="69"/>
      <c r="D353" s="18"/>
      <c r="E353" s="61"/>
      <c r="F353" s="12"/>
      <c r="G353" s="12"/>
      <c r="H353" s="12"/>
      <c r="I353" s="12"/>
    </row>
    <row r="354" spans="1:9" s="17" customFormat="1" ht="12.75" customHeight="1">
      <c r="A354" s="18"/>
      <c r="B354" s="69"/>
      <c r="C354" s="69"/>
      <c r="D354" s="18"/>
      <c r="E354" s="61"/>
      <c r="F354" s="12"/>
      <c r="G354" s="12"/>
      <c r="H354" s="12"/>
      <c r="I354" s="12"/>
    </row>
    <row r="355" spans="1:9" s="17" customFormat="1" ht="12.75" customHeight="1">
      <c r="A355" s="18"/>
      <c r="B355" s="69"/>
      <c r="C355" s="69"/>
      <c r="D355" s="18"/>
      <c r="E355" s="61"/>
      <c r="F355" s="12"/>
      <c r="G355" s="12"/>
      <c r="H355" s="12"/>
      <c r="I355" s="12"/>
    </row>
    <row r="356" spans="1:9" s="17" customFormat="1" ht="12.75" customHeight="1">
      <c r="A356" s="18"/>
      <c r="B356" s="69"/>
      <c r="C356" s="69"/>
      <c r="D356" s="18"/>
      <c r="E356" s="61"/>
      <c r="F356" s="12"/>
      <c r="G356" s="12"/>
      <c r="H356" s="12"/>
      <c r="I356" s="12"/>
    </row>
    <row r="357" spans="1:9" s="17" customFormat="1" ht="12.75" customHeight="1">
      <c r="A357" s="18"/>
      <c r="B357" s="69"/>
      <c r="C357" s="69"/>
      <c r="D357" s="18"/>
      <c r="E357" s="61"/>
      <c r="F357" s="12"/>
      <c r="G357" s="12"/>
      <c r="H357" s="12"/>
      <c r="I357" s="12"/>
    </row>
    <row r="358" spans="1:9" s="17" customFormat="1" ht="12.75" customHeight="1">
      <c r="A358" s="18"/>
      <c r="B358" s="69"/>
      <c r="C358" s="69"/>
      <c r="D358" s="18"/>
      <c r="E358" s="61"/>
      <c r="F358" s="12"/>
      <c r="G358" s="12"/>
      <c r="H358" s="12"/>
      <c r="I358" s="12"/>
    </row>
    <row r="359" spans="1:9" s="17" customFormat="1" ht="12.75" customHeight="1">
      <c r="A359" s="18"/>
      <c r="B359" s="69"/>
      <c r="C359" s="69"/>
      <c r="D359" s="18"/>
      <c r="E359" s="61"/>
      <c r="F359" s="12"/>
      <c r="G359" s="12"/>
      <c r="H359" s="12"/>
      <c r="I359" s="12"/>
    </row>
    <row r="360" spans="1:9" s="17" customFormat="1" ht="12.75" customHeight="1">
      <c r="A360" s="18"/>
      <c r="B360" s="69"/>
      <c r="C360" s="69"/>
      <c r="D360" s="18"/>
      <c r="E360" s="61"/>
      <c r="F360" s="12"/>
      <c r="G360" s="12"/>
      <c r="H360" s="12"/>
      <c r="I360" s="12"/>
    </row>
    <row r="361" spans="1:9" s="17" customFormat="1" ht="12.75" customHeight="1">
      <c r="A361" s="18"/>
      <c r="B361" s="69"/>
      <c r="C361" s="69"/>
      <c r="D361" s="18"/>
      <c r="E361" s="61"/>
      <c r="F361" s="12"/>
      <c r="G361" s="12"/>
      <c r="H361" s="12"/>
      <c r="I361" s="12"/>
    </row>
    <row r="362" spans="1:9" s="17" customFormat="1" ht="12.75" customHeight="1">
      <c r="A362" s="18"/>
      <c r="B362" s="69"/>
      <c r="C362" s="69"/>
      <c r="D362" s="18"/>
      <c r="E362" s="61"/>
      <c r="F362" s="12"/>
      <c r="G362" s="12"/>
      <c r="H362" s="12"/>
      <c r="I362" s="12"/>
    </row>
    <row r="363" spans="1:9" s="17" customFormat="1" ht="12.75" customHeight="1">
      <c r="A363" s="18"/>
      <c r="B363" s="69"/>
      <c r="C363" s="69"/>
      <c r="D363" s="18"/>
      <c r="E363" s="61"/>
      <c r="F363" s="12"/>
      <c r="G363" s="12"/>
      <c r="H363" s="12"/>
      <c r="I363" s="12"/>
    </row>
    <row r="364" spans="1:9" s="17" customFormat="1" ht="12.75" customHeight="1">
      <c r="A364" s="18"/>
      <c r="B364" s="69"/>
      <c r="C364" s="69"/>
      <c r="D364" s="18"/>
      <c r="E364" s="61"/>
      <c r="F364" s="12"/>
      <c r="G364" s="12"/>
      <c r="H364" s="12"/>
      <c r="I364" s="12"/>
    </row>
    <row r="365" spans="1:9" s="17" customFormat="1" ht="12.75" customHeight="1">
      <c r="A365" s="18"/>
      <c r="B365" s="69"/>
      <c r="C365" s="69"/>
      <c r="D365" s="18"/>
      <c r="E365" s="61"/>
      <c r="F365" s="12"/>
      <c r="G365" s="12"/>
      <c r="H365" s="12"/>
      <c r="I365" s="12"/>
    </row>
    <row r="366" spans="1:9" s="17" customFormat="1" ht="12.75" customHeight="1">
      <c r="A366" s="18"/>
      <c r="B366" s="69"/>
      <c r="C366" s="69"/>
      <c r="D366" s="18"/>
      <c r="E366" s="61"/>
      <c r="F366" s="12"/>
      <c r="G366" s="12"/>
      <c r="H366" s="12"/>
      <c r="I366" s="12"/>
    </row>
    <row r="367" spans="1:9" s="17" customFormat="1" ht="12.75" customHeight="1">
      <c r="A367" s="18"/>
      <c r="B367" s="69"/>
      <c r="C367" s="69"/>
      <c r="D367" s="18"/>
      <c r="E367" s="61"/>
      <c r="F367" s="12"/>
      <c r="G367" s="12"/>
      <c r="H367" s="12"/>
      <c r="I367" s="12"/>
    </row>
    <row r="368" spans="1:9" s="17" customFormat="1" ht="12.75" customHeight="1">
      <c r="A368" s="18"/>
      <c r="B368" s="69"/>
      <c r="C368" s="69"/>
      <c r="D368" s="18"/>
      <c r="E368" s="61"/>
      <c r="F368" s="12"/>
      <c r="G368" s="12"/>
      <c r="H368" s="12"/>
      <c r="I368" s="12"/>
    </row>
    <row r="369" spans="1:9" s="17" customFormat="1" ht="12.75" customHeight="1">
      <c r="A369" s="18"/>
      <c r="B369" s="69"/>
      <c r="C369" s="69"/>
      <c r="D369" s="18"/>
      <c r="E369" s="61"/>
      <c r="F369" s="12"/>
      <c r="G369" s="12"/>
      <c r="H369" s="12"/>
      <c r="I369" s="12"/>
    </row>
    <row r="370" spans="1:9" s="17" customFormat="1" ht="12.75" customHeight="1">
      <c r="A370" s="18"/>
      <c r="B370" s="69"/>
      <c r="C370" s="69"/>
      <c r="D370" s="18"/>
      <c r="E370" s="61"/>
      <c r="F370" s="12"/>
      <c r="G370" s="12"/>
      <c r="H370" s="12"/>
      <c r="I370" s="12"/>
    </row>
    <row r="371" spans="1:9" s="17" customFormat="1" ht="12.75" customHeight="1">
      <c r="A371" s="18"/>
      <c r="B371" s="69"/>
      <c r="C371" s="69"/>
      <c r="D371" s="18"/>
      <c r="E371" s="61"/>
      <c r="F371" s="12"/>
      <c r="G371" s="12"/>
      <c r="H371" s="12"/>
      <c r="I371" s="12"/>
    </row>
    <row r="372" spans="1:9" s="17" customFormat="1" ht="12.75" customHeight="1">
      <c r="A372" s="18"/>
      <c r="B372" s="69"/>
      <c r="C372" s="69"/>
      <c r="D372" s="18"/>
      <c r="E372" s="61"/>
      <c r="F372" s="12"/>
      <c r="G372" s="12"/>
      <c r="H372" s="12"/>
      <c r="I372" s="12"/>
    </row>
    <row r="373" spans="1:9" s="17" customFormat="1" ht="12.75" customHeight="1">
      <c r="A373" s="18"/>
      <c r="B373" s="69"/>
      <c r="C373" s="69"/>
      <c r="D373" s="18"/>
      <c r="E373" s="61"/>
      <c r="F373" s="12"/>
      <c r="G373" s="12"/>
      <c r="H373" s="12"/>
      <c r="I373" s="12"/>
    </row>
  </sheetData>
  <sheetProtection selectLockedCells="1" selectUnlockedCells="1"/>
  <mergeCells count="16">
    <mergeCell ref="D10:D13"/>
    <mergeCell ref="A8:A22"/>
    <mergeCell ref="A1:E1"/>
    <mergeCell ref="A25:D25"/>
    <mergeCell ref="A24:D24"/>
    <mergeCell ref="D7:E7"/>
    <mergeCell ref="A26:D26"/>
    <mergeCell ref="A2:E2"/>
    <mergeCell ref="A3:E3"/>
    <mergeCell ref="A4:B4"/>
    <mergeCell ref="A5:C5"/>
    <mergeCell ref="D5:E5"/>
    <mergeCell ref="E10:E13"/>
    <mergeCell ref="D15:E15"/>
    <mergeCell ref="B8:B22"/>
    <mergeCell ref="C8:C22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5"/>
  <sheetViews>
    <sheetView zoomScale="98" zoomScaleNormal="98" workbookViewId="0">
      <selection activeCell="A25" sqref="A25:D25"/>
    </sheetView>
  </sheetViews>
  <sheetFormatPr defaultColWidth="11.5703125" defaultRowHeight="12.75" customHeight="1"/>
  <cols>
    <col min="1" max="1" width="26.5703125" style="12" customWidth="1"/>
    <col min="2" max="2" width="11" style="12" customWidth="1"/>
    <col min="3" max="3" width="10.85546875" style="12" customWidth="1"/>
    <col min="4" max="4" width="29.28515625" style="12" customWidth="1"/>
    <col min="5" max="5" width="10.7109375" style="72" customWidth="1"/>
    <col min="6" max="16384" width="11.5703125" style="12"/>
  </cols>
  <sheetData>
    <row r="1" spans="1:9" ht="17.850000000000001" customHeight="1">
      <c r="A1" s="128" t="s">
        <v>45</v>
      </c>
      <c r="B1" s="129"/>
      <c r="C1" s="129"/>
      <c r="D1" s="129"/>
      <c r="E1" s="130"/>
    </row>
    <row r="2" spans="1:9" ht="12.75" customHeight="1">
      <c r="A2" s="128" t="s">
        <v>9</v>
      </c>
      <c r="B2" s="129"/>
      <c r="C2" s="129"/>
      <c r="D2" s="129"/>
      <c r="E2" s="130"/>
    </row>
    <row r="3" spans="1:9" ht="12.75" customHeight="1">
      <c r="A3" s="144" t="s">
        <v>31</v>
      </c>
      <c r="B3" s="145"/>
      <c r="C3" s="145"/>
      <c r="D3" s="145"/>
      <c r="E3" s="146"/>
    </row>
    <row r="4" spans="1:9" ht="37.5" customHeight="1">
      <c r="A4" s="135" t="s">
        <v>46</v>
      </c>
      <c r="B4" s="135"/>
      <c r="C4" s="13">
        <v>16168.52</v>
      </c>
      <c r="D4" s="33" t="s">
        <v>96</v>
      </c>
      <c r="E4" s="59" t="s">
        <v>49</v>
      </c>
    </row>
    <row r="5" spans="1:9" ht="18" customHeight="1">
      <c r="A5" s="138" t="s">
        <v>70</v>
      </c>
      <c r="B5" s="143"/>
      <c r="C5" s="139"/>
      <c r="D5" s="138" t="s">
        <v>71</v>
      </c>
      <c r="E5" s="139"/>
    </row>
    <row r="6" spans="1:9" ht="14.25" customHeight="1">
      <c r="A6" s="14" t="s">
        <v>72</v>
      </c>
      <c r="B6" s="6" t="s">
        <v>1</v>
      </c>
      <c r="C6" s="6" t="s">
        <v>2</v>
      </c>
      <c r="D6" s="26" t="s">
        <v>72</v>
      </c>
      <c r="E6" s="70" t="s">
        <v>75</v>
      </c>
    </row>
    <row r="7" spans="1:9" ht="18.75" customHeight="1">
      <c r="A7" s="24" t="s">
        <v>23</v>
      </c>
      <c r="B7" s="39">
        <v>217406.28</v>
      </c>
      <c r="C7" s="39">
        <v>195507.07</v>
      </c>
      <c r="D7" s="131" t="s">
        <v>23</v>
      </c>
      <c r="E7" s="131"/>
    </row>
    <row r="8" spans="1:9" ht="11.25" customHeight="1">
      <c r="A8" s="122"/>
      <c r="B8" s="147"/>
      <c r="C8" s="147"/>
      <c r="D8" s="9" t="s">
        <v>73</v>
      </c>
      <c r="E8" s="58">
        <v>1069.81</v>
      </c>
      <c r="G8" s="18"/>
      <c r="H8" s="18"/>
      <c r="I8" s="18"/>
    </row>
    <row r="9" spans="1:9" ht="12.75" customHeight="1">
      <c r="A9" s="123"/>
      <c r="B9" s="148"/>
      <c r="C9" s="148"/>
      <c r="D9" s="9" t="s">
        <v>5</v>
      </c>
      <c r="E9" s="58">
        <v>10248.530000000001</v>
      </c>
      <c r="G9" s="18"/>
      <c r="H9" s="20"/>
      <c r="I9" s="21"/>
    </row>
    <row r="10" spans="1:9" ht="12.75" customHeight="1">
      <c r="A10" s="123"/>
      <c r="B10" s="148"/>
      <c r="C10" s="148"/>
      <c r="D10" s="117" t="s">
        <v>76</v>
      </c>
      <c r="E10" s="118">
        <v>96061.79</v>
      </c>
      <c r="G10" s="18"/>
      <c r="H10" s="18"/>
      <c r="I10" s="18"/>
    </row>
    <row r="11" spans="1:9" ht="12" customHeight="1">
      <c r="A11" s="123"/>
      <c r="B11" s="148"/>
      <c r="C11" s="148"/>
      <c r="D11" s="117"/>
      <c r="E11" s="119"/>
    </row>
    <row r="12" spans="1:9" ht="12" customHeight="1">
      <c r="A12" s="123"/>
      <c r="B12" s="148"/>
      <c r="C12" s="148"/>
      <c r="D12" s="117"/>
      <c r="E12" s="119"/>
    </row>
    <row r="13" spans="1:9" ht="63" customHeight="1">
      <c r="A13" s="123"/>
      <c r="B13" s="148"/>
      <c r="C13" s="148"/>
      <c r="D13" s="117"/>
      <c r="E13" s="120"/>
    </row>
    <row r="14" spans="1:9" ht="29.25" customHeight="1">
      <c r="A14" s="123"/>
      <c r="B14" s="148"/>
      <c r="C14" s="148"/>
      <c r="D14" s="6" t="s">
        <v>77</v>
      </c>
      <c r="E14" s="40">
        <f>E8+E9+E10</f>
        <v>107380.12999999999</v>
      </c>
    </row>
    <row r="15" spans="1:9" ht="12.75" customHeight="1">
      <c r="A15" s="123"/>
      <c r="B15" s="148"/>
      <c r="C15" s="148"/>
      <c r="D15" s="121" t="s">
        <v>78</v>
      </c>
      <c r="E15" s="121"/>
    </row>
    <row r="16" spans="1:9" ht="12.75" customHeight="1">
      <c r="A16" s="123"/>
      <c r="B16" s="148"/>
      <c r="C16" s="148"/>
      <c r="D16" s="7" t="s">
        <v>74</v>
      </c>
      <c r="E16" s="58" t="s">
        <v>79</v>
      </c>
    </row>
    <row r="17" spans="1:5" ht="12.75" customHeight="1">
      <c r="A17" s="123"/>
      <c r="B17" s="148"/>
      <c r="C17" s="148"/>
      <c r="D17" s="93" t="s">
        <v>108</v>
      </c>
      <c r="E17" s="58">
        <v>4897</v>
      </c>
    </row>
    <row r="18" spans="1:5" ht="7.5" hidden="1" customHeight="1">
      <c r="A18" s="123"/>
      <c r="B18" s="148"/>
      <c r="C18" s="148"/>
      <c r="D18" s="25"/>
      <c r="E18" s="71"/>
    </row>
    <row r="19" spans="1:5" ht="12.75" customHeight="1">
      <c r="A19" s="123"/>
      <c r="B19" s="148"/>
      <c r="C19" s="148"/>
      <c r="D19" s="7"/>
      <c r="E19" s="58"/>
    </row>
    <row r="20" spans="1:5" ht="12.75" customHeight="1">
      <c r="A20" s="123"/>
      <c r="B20" s="148"/>
      <c r="C20" s="148"/>
      <c r="D20" s="7"/>
      <c r="E20" s="58"/>
    </row>
    <row r="21" spans="1:5" ht="12.75" customHeight="1">
      <c r="A21" s="124"/>
      <c r="B21" s="149"/>
      <c r="C21" s="149"/>
      <c r="D21" s="6" t="s">
        <v>81</v>
      </c>
      <c r="E21" s="58">
        <f>SUM(E17:E20)</f>
        <v>4897</v>
      </c>
    </row>
    <row r="22" spans="1:5" ht="12.75" customHeight="1">
      <c r="A22" s="6" t="s">
        <v>24</v>
      </c>
      <c r="B22" s="40">
        <f>B7</f>
        <v>217406.28</v>
      </c>
      <c r="C22" s="40">
        <f>C7</f>
        <v>195507.07</v>
      </c>
      <c r="D22" s="14" t="s">
        <v>80</v>
      </c>
      <c r="E22" s="40">
        <f>SUM(E14:E21)</f>
        <v>117174.12999999999</v>
      </c>
    </row>
    <row r="23" spans="1:5" ht="15" customHeight="1">
      <c r="A23" s="115" t="s">
        <v>82</v>
      </c>
      <c r="B23" s="115"/>
      <c r="C23" s="115"/>
      <c r="D23" s="115"/>
      <c r="E23" s="40">
        <f>C4+C22-E22</f>
        <v>94501.46</v>
      </c>
    </row>
    <row r="24" spans="1:5" ht="15" customHeight="1">
      <c r="A24" s="125" t="s">
        <v>105</v>
      </c>
      <c r="B24" s="126"/>
      <c r="C24" s="126"/>
      <c r="D24" s="127"/>
      <c r="E24" s="40">
        <f>E23-E25</f>
        <v>-36346.369999999995</v>
      </c>
    </row>
    <row r="25" spans="1:5" ht="12.75" customHeight="1">
      <c r="A25" s="115" t="s">
        <v>83</v>
      </c>
      <c r="B25" s="115"/>
      <c r="C25" s="115"/>
      <c r="D25" s="115"/>
      <c r="E25" s="58">
        <v>130847.83</v>
      </c>
    </row>
  </sheetData>
  <sheetProtection selectLockedCells="1" selectUnlockedCells="1"/>
  <mergeCells count="16">
    <mergeCell ref="A1:E1"/>
    <mergeCell ref="A23:D23"/>
    <mergeCell ref="D7:E7"/>
    <mergeCell ref="A2:E2"/>
    <mergeCell ref="A3:E3"/>
    <mergeCell ref="A4:B4"/>
    <mergeCell ref="D10:D13"/>
    <mergeCell ref="E10:E13"/>
    <mergeCell ref="D15:E15"/>
    <mergeCell ref="A5:C5"/>
    <mergeCell ref="D5:E5"/>
    <mergeCell ref="A25:D25"/>
    <mergeCell ref="B8:B21"/>
    <mergeCell ref="C8:C21"/>
    <mergeCell ref="A8:A21"/>
    <mergeCell ref="A24:D24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A24" sqref="A24:D24"/>
    </sheetView>
  </sheetViews>
  <sheetFormatPr defaultColWidth="11.5703125" defaultRowHeight="12.75" customHeight="1"/>
  <cols>
    <col min="1" max="1" width="24.42578125" style="12" customWidth="1"/>
    <col min="2" max="2" width="9.5703125" style="12" customWidth="1"/>
    <col min="3" max="3" width="9.85546875" style="12" customWidth="1"/>
    <col min="4" max="4" width="28.5703125" style="12" customWidth="1"/>
    <col min="5" max="5" width="10.42578125" style="62" customWidth="1"/>
    <col min="6" max="16384" width="11.5703125" style="12"/>
  </cols>
  <sheetData>
    <row r="1" spans="1:5" ht="17.850000000000001" customHeight="1">
      <c r="A1" s="128" t="s">
        <v>45</v>
      </c>
      <c r="B1" s="129"/>
      <c r="C1" s="129"/>
      <c r="D1" s="129"/>
      <c r="E1" s="130"/>
    </row>
    <row r="2" spans="1:5" ht="12.75" customHeight="1">
      <c r="A2" s="128" t="s">
        <v>10</v>
      </c>
      <c r="B2" s="129"/>
      <c r="C2" s="129"/>
      <c r="D2" s="129"/>
      <c r="E2" s="130"/>
    </row>
    <row r="3" spans="1:5" ht="12.75" customHeight="1">
      <c r="A3" s="144" t="s">
        <v>32</v>
      </c>
      <c r="B3" s="145"/>
      <c r="C3" s="145"/>
      <c r="D3" s="145"/>
      <c r="E3" s="146"/>
    </row>
    <row r="4" spans="1:5" ht="38.25" customHeight="1">
      <c r="A4" s="138" t="s">
        <v>50</v>
      </c>
      <c r="B4" s="139"/>
      <c r="C4" s="13">
        <v>-55487.88</v>
      </c>
      <c r="D4" s="56" t="s">
        <v>96</v>
      </c>
      <c r="E4" s="59" t="s">
        <v>68</v>
      </c>
    </row>
    <row r="5" spans="1:5" ht="16.5" customHeight="1">
      <c r="A5" s="135" t="s">
        <v>70</v>
      </c>
      <c r="B5" s="135"/>
      <c r="C5" s="135"/>
      <c r="D5" s="135" t="s">
        <v>71</v>
      </c>
      <c r="E5" s="135"/>
    </row>
    <row r="6" spans="1:5" ht="12.75" customHeight="1">
      <c r="A6" s="104" t="s">
        <v>72</v>
      </c>
      <c r="B6" s="6" t="s">
        <v>1</v>
      </c>
      <c r="C6" s="6" t="s">
        <v>2</v>
      </c>
      <c r="D6" s="104" t="s">
        <v>72</v>
      </c>
      <c r="E6" s="47" t="s">
        <v>4</v>
      </c>
    </row>
    <row r="7" spans="1:5" ht="23.25" customHeight="1">
      <c r="A7" s="19" t="s">
        <v>23</v>
      </c>
      <c r="B7" s="102">
        <v>152137.56</v>
      </c>
      <c r="C7" s="102">
        <v>145803.45000000001</v>
      </c>
      <c r="D7" s="131" t="s">
        <v>23</v>
      </c>
      <c r="E7" s="131"/>
    </row>
    <row r="8" spans="1:5" ht="12" customHeight="1">
      <c r="A8" s="121"/>
      <c r="B8" s="116"/>
      <c r="C8" s="116"/>
      <c r="D8" s="9" t="s">
        <v>73</v>
      </c>
      <c r="E8" s="39">
        <v>10333.9</v>
      </c>
    </row>
    <row r="9" spans="1:5" ht="12.75" customHeight="1">
      <c r="A9" s="121"/>
      <c r="B9" s="116"/>
      <c r="C9" s="116"/>
      <c r="D9" s="9" t="s">
        <v>5</v>
      </c>
      <c r="E9" s="39">
        <v>1078.72</v>
      </c>
    </row>
    <row r="10" spans="1:5" ht="12.75" customHeight="1">
      <c r="A10" s="121"/>
      <c r="B10" s="116"/>
      <c r="C10" s="116"/>
      <c r="D10" s="117" t="s">
        <v>76</v>
      </c>
      <c r="E10" s="154">
        <v>98035.39</v>
      </c>
    </row>
    <row r="11" spans="1:5" ht="11.25" customHeight="1">
      <c r="A11" s="121"/>
      <c r="B11" s="116"/>
      <c r="C11" s="116"/>
      <c r="D11" s="117"/>
      <c r="E11" s="154"/>
    </row>
    <row r="12" spans="1:5" ht="13.5" customHeight="1">
      <c r="A12" s="121"/>
      <c r="B12" s="116"/>
      <c r="C12" s="116"/>
      <c r="D12" s="117"/>
      <c r="E12" s="154"/>
    </row>
    <row r="13" spans="1:5" ht="60" customHeight="1">
      <c r="A13" s="121"/>
      <c r="B13" s="116"/>
      <c r="C13" s="116"/>
      <c r="D13" s="117"/>
      <c r="E13" s="154"/>
    </row>
    <row r="14" spans="1:5" ht="12.75" customHeight="1">
      <c r="A14" s="121"/>
      <c r="B14" s="116"/>
      <c r="C14" s="116"/>
      <c r="D14" s="6" t="s">
        <v>77</v>
      </c>
      <c r="E14" s="47">
        <f>E8+E9+E10</f>
        <v>109448.01</v>
      </c>
    </row>
    <row r="15" spans="1:5" ht="12.75" customHeight="1">
      <c r="A15" s="121"/>
      <c r="B15" s="116"/>
      <c r="C15" s="116"/>
      <c r="D15" s="121" t="s">
        <v>78</v>
      </c>
      <c r="E15" s="121"/>
    </row>
    <row r="16" spans="1:5" ht="12.75" customHeight="1">
      <c r="A16" s="121"/>
      <c r="B16" s="116"/>
      <c r="C16" s="116"/>
      <c r="D16" s="7" t="s">
        <v>74</v>
      </c>
      <c r="E16" s="39" t="s">
        <v>79</v>
      </c>
    </row>
    <row r="17" spans="1:5" ht="12.75" customHeight="1">
      <c r="A17" s="121"/>
      <c r="B17" s="116"/>
      <c r="C17" s="116"/>
      <c r="D17" s="7"/>
      <c r="E17" s="39"/>
    </row>
    <row r="18" spans="1:5" ht="12.75" customHeight="1">
      <c r="A18" s="121"/>
      <c r="B18" s="116"/>
      <c r="C18" s="116"/>
      <c r="D18" s="7"/>
      <c r="E18" s="39"/>
    </row>
    <row r="19" spans="1:5" ht="15" customHeight="1">
      <c r="A19" s="121"/>
      <c r="B19" s="116"/>
      <c r="C19" s="116"/>
      <c r="D19" s="7"/>
      <c r="E19" s="39"/>
    </row>
    <row r="20" spans="1:5" ht="12.75" customHeight="1">
      <c r="A20" s="107"/>
      <c r="B20" s="116"/>
      <c r="C20" s="116"/>
      <c r="D20" s="6" t="s">
        <v>81</v>
      </c>
      <c r="E20" s="47">
        <f>SUM(E17:E19)</f>
        <v>0</v>
      </c>
    </row>
    <row r="21" spans="1:5" ht="15" customHeight="1">
      <c r="A21" s="6" t="s">
        <v>24</v>
      </c>
      <c r="B21" s="40">
        <f>B7</f>
        <v>152137.56</v>
      </c>
      <c r="C21" s="40">
        <f>C7</f>
        <v>145803.45000000001</v>
      </c>
      <c r="D21" s="104" t="s">
        <v>80</v>
      </c>
      <c r="E21" s="47">
        <f>E14+E20</f>
        <v>109448.01</v>
      </c>
    </row>
    <row r="22" spans="1:5" ht="12.75" customHeight="1">
      <c r="A22" s="115" t="s">
        <v>82</v>
      </c>
      <c r="B22" s="115"/>
      <c r="C22" s="115"/>
      <c r="D22" s="115"/>
      <c r="E22" s="47">
        <f>C4+C21-E21</f>
        <v>-19132.439999999988</v>
      </c>
    </row>
    <row r="23" spans="1:5" ht="12.75" customHeight="1" thickBot="1">
      <c r="A23" s="155" t="s">
        <v>105</v>
      </c>
      <c r="B23" s="156"/>
      <c r="C23" s="156"/>
      <c r="D23" s="157"/>
      <c r="E23" s="106">
        <f>E22-E24</f>
        <v>-38509.939999999988</v>
      </c>
    </row>
    <row r="24" spans="1:5" ht="14.25" customHeight="1">
      <c r="A24" s="115" t="s">
        <v>83</v>
      </c>
      <c r="B24" s="115"/>
      <c r="C24" s="115"/>
      <c r="D24" s="115"/>
      <c r="E24" s="81">
        <v>19377.5</v>
      </c>
    </row>
    <row r="25" spans="1:5" ht="12.75" customHeight="1">
      <c r="A25" s="48"/>
    </row>
    <row r="26" spans="1:5" ht="12.75" customHeight="1">
      <c r="A26" s="48"/>
      <c r="E26" s="82"/>
    </row>
  </sheetData>
  <sheetProtection selectLockedCells="1" selectUnlockedCells="1"/>
  <mergeCells count="16">
    <mergeCell ref="D15:E15"/>
    <mergeCell ref="A23:D23"/>
    <mergeCell ref="A5:C5"/>
    <mergeCell ref="D5:E5"/>
    <mergeCell ref="C8:C20"/>
    <mergeCell ref="A8:A19"/>
    <mergeCell ref="A24:D24"/>
    <mergeCell ref="A1:E1"/>
    <mergeCell ref="A22:D22"/>
    <mergeCell ref="D7:E7"/>
    <mergeCell ref="A2:E2"/>
    <mergeCell ref="A3:E3"/>
    <mergeCell ref="B8:B20"/>
    <mergeCell ref="A4:B4"/>
    <mergeCell ref="D10:D13"/>
    <mergeCell ref="E10:E13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zoomScale="118" zoomScaleNormal="118" workbookViewId="0">
      <selection activeCell="A8" sqref="A8:A21"/>
    </sheetView>
  </sheetViews>
  <sheetFormatPr defaultColWidth="11.5703125" defaultRowHeight="12.75" customHeight="1"/>
  <cols>
    <col min="1" max="1" width="25.140625" style="12" customWidth="1"/>
    <col min="2" max="3" width="9.7109375" style="17" customWidth="1"/>
    <col min="4" max="4" width="29.85546875" style="12" customWidth="1"/>
    <col min="5" max="5" width="11.42578125" style="62" customWidth="1"/>
    <col min="6" max="16384" width="11.5703125" style="12"/>
  </cols>
  <sheetData>
    <row r="1" spans="1:10" ht="17.850000000000001" customHeight="1">
      <c r="A1" s="128" t="s">
        <v>45</v>
      </c>
      <c r="B1" s="129"/>
      <c r="C1" s="129"/>
      <c r="D1" s="129"/>
      <c r="E1" s="130"/>
    </row>
    <row r="2" spans="1:10" ht="12.75" customHeight="1">
      <c r="A2" s="128" t="s">
        <v>11</v>
      </c>
      <c r="B2" s="129"/>
      <c r="C2" s="129"/>
      <c r="D2" s="129"/>
      <c r="E2" s="130"/>
    </row>
    <row r="3" spans="1:10" ht="12.75" customHeight="1">
      <c r="A3" s="144" t="s">
        <v>33</v>
      </c>
      <c r="B3" s="145"/>
      <c r="C3" s="145"/>
      <c r="D3" s="145"/>
      <c r="E3" s="146"/>
    </row>
    <row r="4" spans="1:10" ht="42" customHeight="1">
      <c r="A4" s="138" t="s">
        <v>50</v>
      </c>
      <c r="B4" s="139"/>
      <c r="C4" s="13">
        <v>-53751.02</v>
      </c>
      <c r="D4" s="110" t="s">
        <v>99</v>
      </c>
      <c r="E4" s="59" t="s">
        <v>51</v>
      </c>
    </row>
    <row r="5" spans="1:10" ht="15.75" customHeight="1">
      <c r="A5" s="138" t="s">
        <v>70</v>
      </c>
      <c r="B5" s="143"/>
      <c r="C5" s="139"/>
      <c r="D5" s="135" t="s">
        <v>71</v>
      </c>
      <c r="E5" s="135"/>
    </row>
    <row r="6" spans="1:10" ht="13.5" customHeight="1">
      <c r="A6" s="113" t="s">
        <v>72</v>
      </c>
      <c r="B6" s="113" t="s">
        <v>1</v>
      </c>
      <c r="C6" s="113" t="s">
        <v>2</v>
      </c>
      <c r="D6" s="113" t="s">
        <v>72</v>
      </c>
      <c r="E6" s="47" t="s">
        <v>75</v>
      </c>
    </row>
    <row r="7" spans="1:10" ht="24" customHeight="1">
      <c r="A7" s="19" t="s">
        <v>23</v>
      </c>
      <c r="B7" s="111">
        <v>149196</v>
      </c>
      <c r="C7" s="111">
        <v>141576.07</v>
      </c>
      <c r="D7" s="131" t="s">
        <v>23</v>
      </c>
      <c r="E7" s="131"/>
    </row>
    <row r="8" spans="1:10" ht="12.75" customHeight="1">
      <c r="A8" s="122"/>
      <c r="B8" s="147"/>
      <c r="C8" s="147"/>
      <c r="D8" s="9" t="s">
        <v>73</v>
      </c>
      <c r="E8" s="114">
        <v>10328.969999999999</v>
      </c>
    </row>
    <row r="9" spans="1:10" ht="12.75" customHeight="1">
      <c r="A9" s="123"/>
      <c r="B9" s="148"/>
      <c r="C9" s="148"/>
      <c r="D9" s="9" t="s">
        <v>5</v>
      </c>
      <c r="E9" s="114">
        <v>1078.21</v>
      </c>
      <c r="H9" s="18"/>
      <c r="I9" s="18"/>
      <c r="J9" s="18"/>
    </row>
    <row r="10" spans="1:10" ht="12.75" customHeight="1">
      <c r="A10" s="123"/>
      <c r="B10" s="148"/>
      <c r="C10" s="148"/>
      <c r="D10" s="117" t="s">
        <v>76</v>
      </c>
      <c r="E10" s="154">
        <v>98814.88</v>
      </c>
      <c r="H10" s="18"/>
      <c r="I10" s="18"/>
      <c r="J10" s="18"/>
    </row>
    <row r="11" spans="1:10" ht="12.75" customHeight="1">
      <c r="A11" s="123"/>
      <c r="B11" s="148"/>
      <c r="C11" s="148"/>
      <c r="D11" s="117"/>
      <c r="E11" s="154"/>
      <c r="H11" s="21"/>
      <c r="I11" s="21"/>
      <c r="J11" s="18"/>
    </row>
    <row r="12" spans="1:10" ht="12.75" customHeight="1">
      <c r="A12" s="123"/>
      <c r="B12" s="148"/>
      <c r="C12" s="148"/>
      <c r="D12" s="117"/>
      <c r="E12" s="154"/>
      <c r="H12" s="18"/>
      <c r="I12" s="18"/>
      <c r="J12" s="18"/>
    </row>
    <row r="13" spans="1:10" ht="64.5" customHeight="1">
      <c r="A13" s="123"/>
      <c r="B13" s="148"/>
      <c r="C13" s="148"/>
      <c r="D13" s="117"/>
      <c r="E13" s="154"/>
    </row>
    <row r="14" spans="1:10" ht="12.75" customHeight="1">
      <c r="A14" s="123"/>
      <c r="B14" s="148"/>
      <c r="C14" s="148"/>
      <c r="D14" s="6" t="s">
        <v>77</v>
      </c>
      <c r="E14" s="47">
        <f>SUM(E8:E13)</f>
        <v>110222.06</v>
      </c>
    </row>
    <row r="15" spans="1:10" ht="12.75" customHeight="1">
      <c r="A15" s="123"/>
      <c r="B15" s="148"/>
      <c r="C15" s="148"/>
      <c r="D15" s="131" t="s">
        <v>78</v>
      </c>
      <c r="E15" s="131"/>
    </row>
    <row r="16" spans="1:10" ht="12.75" customHeight="1">
      <c r="A16" s="123"/>
      <c r="B16" s="148"/>
      <c r="C16" s="148"/>
      <c r="D16" s="7" t="s">
        <v>74</v>
      </c>
      <c r="E16" s="114" t="s">
        <v>79</v>
      </c>
    </row>
    <row r="17" spans="1:5" ht="21.75" customHeight="1">
      <c r="A17" s="123"/>
      <c r="B17" s="148"/>
      <c r="C17" s="148"/>
      <c r="D17" s="19" t="s">
        <v>111</v>
      </c>
      <c r="E17" s="114">
        <v>6848</v>
      </c>
    </row>
    <row r="18" spans="1:5" ht="14.25" customHeight="1">
      <c r="A18" s="123"/>
      <c r="B18" s="148"/>
      <c r="C18" s="148"/>
      <c r="D18" s="7"/>
      <c r="E18" s="114"/>
    </row>
    <row r="19" spans="1:5" ht="12.75" customHeight="1">
      <c r="A19" s="123"/>
      <c r="B19" s="148"/>
      <c r="C19" s="148"/>
      <c r="D19" s="7"/>
      <c r="E19" s="114"/>
    </row>
    <row r="20" spans="1:5" ht="12.75" customHeight="1">
      <c r="A20" s="123"/>
      <c r="B20" s="148"/>
      <c r="C20" s="148"/>
      <c r="D20" s="7"/>
      <c r="E20" s="114"/>
    </row>
    <row r="21" spans="1:5" ht="12.75" customHeight="1">
      <c r="A21" s="124"/>
      <c r="B21" s="149"/>
      <c r="C21" s="149"/>
      <c r="D21" s="6" t="s">
        <v>81</v>
      </c>
      <c r="E21" s="47">
        <f>SUM(E17:E20)</f>
        <v>6848</v>
      </c>
    </row>
    <row r="22" spans="1:5" ht="12.75" customHeight="1">
      <c r="A22" s="6" t="s">
        <v>24</v>
      </c>
      <c r="B22" s="40">
        <f>B7</f>
        <v>149196</v>
      </c>
      <c r="C22" s="40">
        <f>C7</f>
        <v>141576.07</v>
      </c>
      <c r="D22" s="113" t="s">
        <v>80</v>
      </c>
      <c r="E22" s="47">
        <f>E14+E21</f>
        <v>117070.06</v>
      </c>
    </row>
    <row r="23" spans="1:5" ht="12.75" customHeight="1">
      <c r="A23" s="115" t="s">
        <v>82</v>
      </c>
      <c r="B23" s="115"/>
      <c r="C23" s="115"/>
      <c r="D23" s="158"/>
      <c r="E23" s="73">
        <f>C4+C22-E22</f>
        <v>-29245.00999999998</v>
      </c>
    </row>
    <row r="24" spans="1:5" ht="12.75" customHeight="1">
      <c r="A24" s="125" t="s">
        <v>105</v>
      </c>
      <c r="B24" s="126"/>
      <c r="C24" s="126"/>
      <c r="D24" s="127"/>
      <c r="E24" s="73">
        <f>E23-E25</f>
        <v>-39562.639999999978</v>
      </c>
    </row>
    <row r="25" spans="1:5" ht="12.75" customHeight="1">
      <c r="A25" s="115" t="s">
        <v>83</v>
      </c>
      <c r="B25" s="115"/>
      <c r="C25" s="115"/>
      <c r="D25" s="115"/>
      <c r="E25" s="114">
        <v>10317.629999999999</v>
      </c>
    </row>
  </sheetData>
  <sheetProtection selectLockedCells="1" selectUnlockedCells="1"/>
  <mergeCells count="16">
    <mergeCell ref="A1:E1"/>
    <mergeCell ref="A23:D23"/>
    <mergeCell ref="D7:E7"/>
    <mergeCell ref="A2:E2"/>
    <mergeCell ref="A3:E3"/>
    <mergeCell ref="A4:B4"/>
    <mergeCell ref="D10:D13"/>
    <mergeCell ref="E10:E13"/>
    <mergeCell ref="A5:C5"/>
    <mergeCell ref="D5:E5"/>
    <mergeCell ref="A8:A21"/>
    <mergeCell ref="B8:B21"/>
    <mergeCell ref="C8:C21"/>
    <mergeCell ref="D15:E15"/>
    <mergeCell ref="A25:D25"/>
    <mergeCell ref="A24:D24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A25" sqref="A25:D25"/>
    </sheetView>
  </sheetViews>
  <sheetFormatPr defaultColWidth="11.5703125" defaultRowHeight="12.75" customHeight="1"/>
  <cols>
    <col min="1" max="1" width="26.5703125" style="12" customWidth="1"/>
    <col min="2" max="2" width="10.5703125" style="12" customWidth="1"/>
    <col min="3" max="3" width="9.7109375" style="12" customWidth="1"/>
    <col min="4" max="4" width="27" style="12" customWidth="1"/>
    <col min="5" max="5" width="11.85546875" style="61" customWidth="1"/>
    <col min="6" max="16384" width="11.5703125" style="12"/>
  </cols>
  <sheetData>
    <row r="1" spans="1:10" ht="13.5" customHeight="1">
      <c r="A1" s="128" t="s">
        <v>45</v>
      </c>
      <c r="B1" s="129"/>
      <c r="C1" s="129"/>
      <c r="D1" s="129"/>
      <c r="E1" s="130"/>
    </row>
    <row r="2" spans="1:10" ht="12.75" customHeight="1">
      <c r="A2" s="128" t="s">
        <v>12</v>
      </c>
      <c r="B2" s="129"/>
      <c r="C2" s="129"/>
      <c r="D2" s="129"/>
      <c r="E2" s="130"/>
    </row>
    <row r="3" spans="1:10" ht="12.75" customHeight="1">
      <c r="A3" s="144" t="s">
        <v>34</v>
      </c>
      <c r="B3" s="145"/>
      <c r="C3" s="145"/>
      <c r="D3" s="145"/>
      <c r="E3" s="146"/>
    </row>
    <row r="4" spans="1:10" ht="38.25" customHeight="1">
      <c r="A4" s="138" t="s">
        <v>50</v>
      </c>
      <c r="B4" s="139"/>
      <c r="C4" s="13">
        <v>-4192.8599999999997</v>
      </c>
      <c r="D4" s="101" t="s">
        <v>86</v>
      </c>
      <c r="E4" s="59" t="s">
        <v>52</v>
      </c>
    </row>
    <row r="5" spans="1:10" ht="16.5" customHeight="1">
      <c r="A5" s="138" t="s">
        <v>70</v>
      </c>
      <c r="B5" s="143"/>
      <c r="C5" s="139"/>
      <c r="D5" s="138" t="s">
        <v>71</v>
      </c>
      <c r="E5" s="139"/>
    </row>
    <row r="6" spans="1:10" ht="14.25" customHeight="1">
      <c r="A6" s="57" t="s">
        <v>15</v>
      </c>
      <c r="B6" s="57" t="s">
        <v>1</v>
      </c>
      <c r="C6" s="57" t="s">
        <v>2</v>
      </c>
      <c r="D6" s="57" t="s">
        <v>72</v>
      </c>
      <c r="E6" s="40" t="s">
        <v>4</v>
      </c>
    </row>
    <row r="7" spans="1:10" ht="16.5" customHeight="1">
      <c r="A7" s="19" t="s">
        <v>23</v>
      </c>
      <c r="B7" s="58">
        <v>146676.24</v>
      </c>
      <c r="C7" s="58">
        <v>119975.19</v>
      </c>
      <c r="D7" s="136" t="s">
        <v>23</v>
      </c>
      <c r="E7" s="137"/>
    </row>
    <row r="8" spans="1:10" ht="12.75" customHeight="1">
      <c r="A8" s="122"/>
      <c r="B8" s="147"/>
      <c r="C8" s="147"/>
      <c r="D8" s="9" t="s">
        <v>73</v>
      </c>
      <c r="E8" s="58">
        <v>9943.17</v>
      </c>
      <c r="G8" s="18"/>
      <c r="H8" s="18"/>
      <c r="I8" s="18"/>
      <c r="J8" s="18"/>
    </row>
    <row r="9" spans="1:10" ht="12.75" customHeight="1">
      <c r="A9" s="123"/>
      <c r="B9" s="148"/>
      <c r="C9" s="148"/>
      <c r="D9" s="9" t="s">
        <v>5</v>
      </c>
      <c r="E9" s="58">
        <v>1037.94</v>
      </c>
      <c r="G9" s="18"/>
      <c r="H9" s="18"/>
      <c r="I9" s="18"/>
      <c r="J9" s="18"/>
    </row>
    <row r="10" spans="1:10" ht="12.75" customHeight="1">
      <c r="A10" s="123"/>
      <c r="B10" s="148"/>
      <c r="C10" s="148"/>
      <c r="D10" s="117" t="s">
        <v>76</v>
      </c>
      <c r="E10" s="118">
        <v>98455.03</v>
      </c>
      <c r="G10" s="18"/>
      <c r="H10" s="21"/>
      <c r="I10" s="21"/>
      <c r="J10" s="18"/>
    </row>
    <row r="11" spans="1:10" ht="75.75" customHeight="1">
      <c r="A11" s="123"/>
      <c r="B11" s="148"/>
      <c r="C11" s="148"/>
      <c r="D11" s="117"/>
      <c r="E11" s="119"/>
      <c r="G11" s="18"/>
      <c r="H11" s="18"/>
      <c r="I11" s="18"/>
      <c r="J11" s="18"/>
    </row>
    <row r="12" spans="1:10" ht="12.75" customHeight="1">
      <c r="A12" s="123"/>
      <c r="B12" s="148"/>
      <c r="C12" s="148"/>
      <c r="D12" s="117"/>
      <c r="E12" s="119"/>
      <c r="G12" s="18"/>
      <c r="H12" s="18"/>
      <c r="I12" s="18"/>
      <c r="J12" s="18"/>
    </row>
    <row r="13" spans="1:10" ht="12.75" customHeight="1">
      <c r="A13" s="123"/>
      <c r="B13" s="148"/>
      <c r="C13" s="148"/>
      <c r="D13" s="117"/>
      <c r="E13" s="120"/>
    </row>
    <row r="14" spans="1:10" ht="12.75" customHeight="1">
      <c r="A14" s="123"/>
      <c r="B14" s="148"/>
      <c r="C14" s="148"/>
      <c r="D14" s="6" t="s">
        <v>77</v>
      </c>
      <c r="E14" s="40">
        <f>SUM(E8:E13)</f>
        <v>109436.14</v>
      </c>
    </row>
    <row r="15" spans="1:10" ht="12.75" customHeight="1">
      <c r="A15" s="123"/>
      <c r="B15" s="148"/>
      <c r="C15" s="148"/>
      <c r="D15" s="128" t="s">
        <v>87</v>
      </c>
      <c r="E15" s="130"/>
    </row>
    <row r="16" spans="1:10" ht="12.75" customHeight="1">
      <c r="A16" s="123"/>
      <c r="B16" s="148"/>
      <c r="C16" s="148"/>
      <c r="D16" s="7" t="s">
        <v>74</v>
      </c>
      <c r="E16" s="58" t="s">
        <v>79</v>
      </c>
    </row>
    <row r="17" spans="1:5" ht="12.75" customHeight="1">
      <c r="A17" s="123"/>
      <c r="B17" s="148"/>
      <c r="C17" s="148"/>
      <c r="D17" s="7"/>
      <c r="E17" s="58"/>
    </row>
    <row r="18" spans="1:5" ht="12.75" customHeight="1">
      <c r="A18" s="123"/>
      <c r="B18" s="148"/>
      <c r="C18" s="148"/>
      <c r="D18" s="7"/>
      <c r="E18" s="58"/>
    </row>
    <row r="19" spans="1:5" ht="12.75" customHeight="1">
      <c r="A19" s="123"/>
      <c r="B19" s="148"/>
      <c r="C19" s="148"/>
      <c r="D19" s="7"/>
      <c r="E19" s="58"/>
    </row>
    <row r="20" spans="1:5" ht="12.75" customHeight="1">
      <c r="A20" s="123"/>
      <c r="B20" s="148"/>
      <c r="C20" s="148"/>
      <c r="D20" s="7"/>
      <c r="E20" s="58"/>
    </row>
    <row r="21" spans="1:5" ht="12.75" customHeight="1">
      <c r="A21" s="124"/>
      <c r="B21" s="148"/>
      <c r="C21" s="148"/>
      <c r="D21" s="6" t="s">
        <v>81</v>
      </c>
      <c r="E21" s="58">
        <f>SUM(E17:E20)</f>
        <v>0</v>
      </c>
    </row>
    <row r="22" spans="1:5" ht="12.75" customHeight="1">
      <c r="A22" s="6" t="s">
        <v>24</v>
      </c>
      <c r="B22" s="40">
        <f>B7</f>
        <v>146676.24</v>
      </c>
      <c r="C22" s="40">
        <f>C7</f>
        <v>119975.19</v>
      </c>
      <c r="D22" s="55" t="s">
        <v>80</v>
      </c>
      <c r="E22" s="40">
        <f>E14+E21</f>
        <v>109436.14</v>
      </c>
    </row>
    <row r="23" spans="1:5" ht="12.75" customHeight="1">
      <c r="A23" s="115" t="s">
        <v>82</v>
      </c>
      <c r="B23" s="115"/>
      <c r="C23" s="115"/>
      <c r="D23" s="158"/>
      <c r="E23" s="40">
        <f>C4+C22-E22</f>
        <v>6346.1900000000023</v>
      </c>
    </row>
    <row r="24" spans="1:5" ht="12.75" customHeight="1">
      <c r="A24" s="125" t="s">
        <v>105</v>
      </c>
      <c r="B24" s="126"/>
      <c r="C24" s="126"/>
      <c r="D24" s="127"/>
      <c r="E24" s="40">
        <f>E23-E25</f>
        <v>-51343.479999999996</v>
      </c>
    </row>
    <row r="25" spans="1:5" ht="12.75" customHeight="1">
      <c r="A25" s="115" t="s">
        <v>83</v>
      </c>
      <c r="B25" s="115"/>
      <c r="C25" s="115"/>
      <c r="D25" s="115"/>
      <c r="E25" s="58">
        <v>57689.67</v>
      </c>
    </row>
  </sheetData>
  <sheetProtection selectLockedCells="1" selectUnlockedCells="1"/>
  <mergeCells count="16">
    <mergeCell ref="A1:E1"/>
    <mergeCell ref="A23:D23"/>
    <mergeCell ref="D7:E7"/>
    <mergeCell ref="A2:E2"/>
    <mergeCell ref="A3:E3"/>
    <mergeCell ref="A4:B4"/>
    <mergeCell ref="A5:C5"/>
    <mergeCell ref="D5:E5"/>
    <mergeCell ref="A25:D25"/>
    <mergeCell ref="B8:B21"/>
    <mergeCell ref="C8:C21"/>
    <mergeCell ref="D10:D13"/>
    <mergeCell ref="E10:E13"/>
    <mergeCell ref="D15:E15"/>
    <mergeCell ref="A8:A21"/>
    <mergeCell ref="A24:D24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25"/>
  <sheetViews>
    <sheetView topLeftCell="A2" workbookViewId="0">
      <selection activeCell="A25" sqref="A25:D25"/>
    </sheetView>
  </sheetViews>
  <sheetFormatPr defaultColWidth="13" defaultRowHeight="12.75" customHeight="1"/>
  <cols>
    <col min="1" max="1" width="23.85546875" style="12" customWidth="1"/>
    <col min="2" max="2" width="9.7109375" style="17" customWidth="1"/>
    <col min="3" max="3" width="12" style="17" customWidth="1"/>
    <col min="4" max="4" width="28.28515625" style="12" customWidth="1"/>
    <col min="5" max="5" width="11.85546875" style="62" customWidth="1"/>
    <col min="6" max="16384" width="13" style="12"/>
  </cols>
  <sheetData>
    <row r="1" spans="1:9" ht="12.75" customHeight="1">
      <c r="A1" s="128" t="s">
        <v>45</v>
      </c>
      <c r="B1" s="129"/>
      <c r="C1" s="129"/>
      <c r="D1" s="129"/>
      <c r="E1" s="130"/>
    </row>
    <row r="2" spans="1:9" ht="13.5" customHeight="1">
      <c r="A2" s="128" t="s">
        <v>13</v>
      </c>
      <c r="B2" s="129"/>
      <c r="C2" s="129"/>
      <c r="D2" s="129"/>
      <c r="E2" s="130"/>
    </row>
    <row r="3" spans="1:9" ht="18" customHeight="1">
      <c r="A3" s="128" t="s">
        <v>35</v>
      </c>
      <c r="B3" s="129"/>
      <c r="C3" s="129"/>
      <c r="D3" s="129"/>
      <c r="E3" s="130"/>
    </row>
    <row r="4" spans="1:9" ht="34.5" customHeight="1">
      <c r="A4" s="138" t="s">
        <v>50</v>
      </c>
      <c r="B4" s="139"/>
      <c r="C4" s="13">
        <v>16921</v>
      </c>
      <c r="D4" s="34" t="s">
        <v>88</v>
      </c>
      <c r="E4" s="59" t="s">
        <v>69</v>
      </c>
    </row>
    <row r="5" spans="1:9" ht="15" customHeight="1">
      <c r="A5" s="138" t="s">
        <v>70</v>
      </c>
      <c r="B5" s="143"/>
      <c r="C5" s="139"/>
      <c r="D5" s="138" t="s">
        <v>71</v>
      </c>
      <c r="E5" s="139"/>
    </row>
    <row r="6" spans="1:9" ht="14.25" customHeight="1">
      <c r="A6" s="57" t="s">
        <v>72</v>
      </c>
      <c r="B6" s="57" t="s">
        <v>1</v>
      </c>
      <c r="C6" s="57" t="s">
        <v>2</v>
      </c>
      <c r="D6" s="57" t="s">
        <v>72</v>
      </c>
      <c r="E6" s="47" t="s">
        <v>75</v>
      </c>
    </row>
    <row r="7" spans="1:9" ht="29.25" customHeight="1">
      <c r="A7" s="19" t="s">
        <v>23</v>
      </c>
      <c r="B7" s="58">
        <v>715417.32</v>
      </c>
      <c r="C7" s="58">
        <v>661362.41</v>
      </c>
      <c r="D7" s="136" t="s">
        <v>23</v>
      </c>
      <c r="E7" s="137"/>
    </row>
    <row r="8" spans="1:9" ht="12.75" customHeight="1">
      <c r="A8" s="122"/>
      <c r="B8" s="147"/>
      <c r="C8" s="147"/>
      <c r="D8" s="9" t="s">
        <v>73</v>
      </c>
      <c r="E8" s="39">
        <v>44594.13</v>
      </c>
      <c r="H8" s="18"/>
      <c r="I8" s="18"/>
    </row>
    <row r="9" spans="1:9" ht="12.75" customHeight="1">
      <c r="A9" s="123"/>
      <c r="B9" s="148"/>
      <c r="C9" s="148"/>
      <c r="D9" s="9" t="s">
        <v>5</v>
      </c>
      <c r="E9" s="39">
        <v>4655.05</v>
      </c>
      <c r="H9" s="18"/>
      <c r="I9" s="18"/>
    </row>
    <row r="10" spans="1:9" ht="12.75" customHeight="1">
      <c r="A10" s="123"/>
      <c r="B10" s="148"/>
      <c r="C10" s="148"/>
      <c r="D10" s="117" t="s">
        <v>76</v>
      </c>
      <c r="E10" s="118">
        <v>480199.86</v>
      </c>
      <c r="H10" s="18"/>
      <c r="I10" s="18"/>
    </row>
    <row r="11" spans="1:9" ht="21.75" customHeight="1">
      <c r="A11" s="123"/>
      <c r="B11" s="148"/>
      <c r="C11" s="148"/>
      <c r="D11" s="117"/>
      <c r="E11" s="119"/>
      <c r="H11" s="21"/>
      <c r="I11" s="21"/>
    </row>
    <row r="12" spans="1:9" ht="12.75" customHeight="1">
      <c r="A12" s="123"/>
      <c r="B12" s="148"/>
      <c r="C12" s="148"/>
      <c r="D12" s="117"/>
      <c r="E12" s="119"/>
      <c r="H12" s="18"/>
      <c r="I12" s="18"/>
    </row>
    <row r="13" spans="1:9" ht="59.25" customHeight="1">
      <c r="A13" s="123"/>
      <c r="B13" s="148"/>
      <c r="C13" s="148"/>
      <c r="D13" s="117"/>
      <c r="E13" s="120"/>
      <c r="H13" s="18"/>
      <c r="I13" s="18"/>
    </row>
    <row r="14" spans="1:9" ht="12.75" customHeight="1">
      <c r="A14" s="123"/>
      <c r="B14" s="148"/>
      <c r="C14" s="148"/>
      <c r="D14" s="6" t="s">
        <v>77</v>
      </c>
      <c r="E14" s="47">
        <f>SUM(E8:E13)</f>
        <v>529449.04</v>
      </c>
    </row>
    <row r="15" spans="1:9" ht="12.75" customHeight="1">
      <c r="A15" s="123"/>
      <c r="B15" s="148"/>
      <c r="C15" s="148"/>
      <c r="D15" s="128" t="s">
        <v>87</v>
      </c>
      <c r="E15" s="130"/>
    </row>
    <row r="16" spans="1:9" ht="12.75" customHeight="1">
      <c r="A16" s="123"/>
      <c r="B16" s="148"/>
      <c r="C16" s="148"/>
      <c r="D16" s="7" t="s">
        <v>74</v>
      </c>
      <c r="E16" s="39" t="s">
        <v>79</v>
      </c>
    </row>
    <row r="17" spans="1:5" ht="24" customHeight="1">
      <c r="A17" s="123"/>
      <c r="B17" s="148"/>
      <c r="C17" s="148"/>
      <c r="D17" s="86" t="s">
        <v>104</v>
      </c>
      <c r="E17" s="39">
        <v>70135</v>
      </c>
    </row>
    <row r="18" spans="1:5" ht="12.75" customHeight="1">
      <c r="A18" s="123"/>
      <c r="B18" s="148"/>
      <c r="C18" s="148"/>
      <c r="D18" s="7"/>
      <c r="E18" s="39"/>
    </row>
    <row r="19" spans="1:5" ht="12.75" customHeight="1">
      <c r="A19" s="123"/>
      <c r="B19" s="148"/>
      <c r="C19" s="148"/>
      <c r="D19" s="7"/>
      <c r="E19" s="39"/>
    </row>
    <row r="20" spans="1:5" ht="12.75" customHeight="1">
      <c r="A20" s="123"/>
      <c r="B20" s="148"/>
      <c r="C20" s="148"/>
      <c r="D20" s="7"/>
      <c r="E20" s="39"/>
    </row>
    <row r="21" spans="1:5" ht="12.75" customHeight="1">
      <c r="A21" s="124"/>
      <c r="B21" s="149"/>
      <c r="C21" s="149"/>
      <c r="D21" s="6" t="s">
        <v>81</v>
      </c>
      <c r="E21" s="39">
        <f>SUM(E17:E20)</f>
        <v>70135</v>
      </c>
    </row>
    <row r="22" spans="1:5" ht="12.75" customHeight="1">
      <c r="A22" s="6" t="s">
        <v>24</v>
      </c>
      <c r="B22" s="40">
        <f>B7</f>
        <v>715417.32</v>
      </c>
      <c r="C22" s="40">
        <f>C7</f>
        <v>661362.41</v>
      </c>
      <c r="D22" s="55" t="s">
        <v>80</v>
      </c>
      <c r="E22" s="47">
        <f>SUM(E14:E21)</f>
        <v>669719.04000000004</v>
      </c>
    </row>
    <row r="23" spans="1:5" ht="12.75" customHeight="1">
      <c r="A23" s="115" t="s">
        <v>82</v>
      </c>
      <c r="B23" s="115"/>
      <c r="C23" s="115"/>
      <c r="D23" s="158"/>
      <c r="E23" s="47">
        <f>C4+C22-E22</f>
        <v>8564.3699999999953</v>
      </c>
    </row>
    <row r="24" spans="1:5" ht="12.75" customHeight="1">
      <c r="A24" s="125" t="s">
        <v>105</v>
      </c>
      <c r="B24" s="126"/>
      <c r="C24" s="126"/>
      <c r="D24" s="127"/>
      <c r="E24" s="47">
        <f>E23-E25</f>
        <v>-223321.2</v>
      </c>
    </row>
    <row r="25" spans="1:5" ht="12.75" customHeight="1">
      <c r="A25" s="115" t="s">
        <v>83</v>
      </c>
      <c r="B25" s="115"/>
      <c r="C25" s="115"/>
      <c r="D25" s="115"/>
      <c r="E25" s="47">
        <v>231885.57</v>
      </c>
    </row>
  </sheetData>
  <sheetProtection selectLockedCells="1" selectUnlockedCells="1"/>
  <mergeCells count="16">
    <mergeCell ref="A1:E1"/>
    <mergeCell ref="A3:E3"/>
    <mergeCell ref="A4:B4"/>
    <mergeCell ref="A5:C5"/>
    <mergeCell ref="D5:E5"/>
    <mergeCell ref="B8:B21"/>
    <mergeCell ref="C8:C21"/>
    <mergeCell ref="D10:D13"/>
    <mergeCell ref="E10:E13"/>
    <mergeCell ref="D15:E15"/>
    <mergeCell ref="A25:D25"/>
    <mergeCell ref="A8:A21"/>
    <mergeCell ref="A2:E2"/>
    <mergeCell ref="A23:D23"/>
    <mergeCell ref="D7:E7"/>
    <mergeCell ref="A24:D24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Центральная 1</vt:lpstr>
      <vt:lpstr>Центральная 2</vt:lpstr>
      <vt:lpstr>Центральная 3 </vt:lpstr>
      <vt:lpstr>Центральная 4</vt:lpstr>
      <vt:lpstr>Центральная 5</vt:lpstr>
      <vt:lpstr>Центральная 6 </vt:lpstr>
      <vt:lpstr>Центральная 7</vt:lpstr>
      <vt:lpstr>Центральная 8 </vt:lpstr>
      <vt:lpstr>Центральная 9 </vt:lpstr>
      <vt:lpstr>Центральная 10</vt:lpstr>
      <vt:lpstr>Центральная 11</vt:lpstr>
      <vt:lpstr>Центральная 12</vt:lpstr>
      <vt:lpstr>Центральная 13 </vt:lpstr>
      <vt:lpstr>Центральная 23 </vt:lpstr>
      <vt:lpstr>Центральная 24</vt:lpstr>
      <vt:lpstr>Центральная 25</vt:lpstr>
      <vt:lpstr>Центральная 27</vt:lpstr>
      <vt:lpstr>Центральная 29 </vt:lpstr>
      <vt:lpstr>Шоссейная 40</vt:lpstr>
      <vt:lpstr>Шоссейная 40А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</dc:creator>
  <cp:lastModifiedBy>admin</cp:lastModifiedBy>
  <cp:lastPrinted>2021-04-28T06:32:30Z</cp:lastPrinted>
  <dcterms:created xsi:type="dcterms:W3CDTF">2021-03-16T09:05:19Z</dcterms:created>
  <dcterms:modified xsi:type="dcterms:W3CDTF">2021-05-25T18:26:03Z</dcterms:modified>
</cp:coreProperties>
</file>